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5"/>
  </bookViews>
  <sheets>
    <sheet name="Žáci" sheetId="1" r:id="rId1"/>
    <sheet name="Žákyně" sheetId="2" r:id="rId2"/>
    <sheet name="Dorostenci" sheetId="3" r:id="rId3"/>
    <sheet name="Junioři" sheetId="4" r:id="rId4"/>
    <sheet name="Muži - kvalifikace" sheetId="5" r:id="rId5"/>
    <sheet name="Muži -finále" sheetId="6" r:id="rId6"/>
    <sheet name="Senioři" sheetId="7" r:id="rId7"/>
  </sheets>
  <definedNames/>
  <calcPr fullCalcOnLoad="1"/>
</workbook>
</file>

<file path=xl/sharedStrings.xml><?xml version="1.0" encoding="utf-8"?>
<sst xmlns="http://schemas.openxmlformats.org/spreadsheetml/2006/main" count="273" uniqueCount="100">
  <si>
    <t>Jméno</t>
  </si>
  <si>
    <t>oddíl</t>
  </si>
  <si>
    <t>plné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</si>
  <si>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</si>
  <si>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</si>
  <si>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</si>
  <si>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</si>
  <si>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</si>
  <si>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</si>
  <si>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</si>
  <si>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</si>
  <si>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</si>
  <si>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</si>
  <si>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</si>
  <si>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</si>
  <si>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</si>
  <si>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</si>
  <si>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</si>
  <si>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</si>
  <si>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</si>
  <si>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</si>
  <si>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</si>
  <si>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</si>
  <si>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</si>
  <si>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ch.</t>
  </si>
  <si>
    <t>dor.</t>
  </si>
  <si>
    <t>SKK Primátor Náchod</t>
  </si>
  <si>
    <t>Holý Petr</t>
  </si>
  <si>
    <t>1.dráha</t>
  </si>
  <si>
    <t>2.dráha</t>
  </si>
  <si>
    <t>3.dráha</t>
  </si>
  <si>
    <t>4.dráha</t>
  </si>
  <si>
    <t>finále</t>
  </si>
  <si>
    <t>Oddíl</t>
  </si>
  <si>
    <t>kval.</t>
  </si>
  <si>
    <t>TJ Červený Kostelec</t>
  </si>
  <si>
    <t>Majer Tomáš</t>
  </si>
  <si>
    <t>Adamů Jan</t>
  </si>
  <si>
    <t>Adamů Tomáš</t>
  </si>
  <si>
    <t>Doucha Jiří ml.</t>
  </si>
  <si>
    <t>Janko Lukáš</t>
  </si>
  <si>
    <t>Hažva Jaroslav</t>
  </si>
  <si>
    <t>Straka Roman</t>
  </si>
  <si>
    <t>Madarasz Pavel</t>
  </si>
  <si>
    <t>Beránek Ladislav</t>
  </si>
  <si>
    <t>Kovačík Martin</t>
  </si>
  <si>
    <t>Mrkos Matěj</t>
  </si>
  <si>
    <t>Hofmanová Kristýna</t>
  </si>
  <si>
    <t>Neumann Daniel</t>
  </si>
  <si>
    <t>Hofman Miloš</t>
  </si>
  <si>
    <t>Zíma Jakub</t>
  </si>
  <si>
    <t>Dlohoška Jaroslav</t>
  </si>
  <si>
    <t>Adamů František</t>
  </si>
  <si>
    <t>Hurdálek Milan</t>
  </si>
  <si>
    <t>Janko Pavel</t>
  </si>
  <si>
    <t>Doucha Jiří st.</t>
  </si>
  <si>
    <t>Bartoš Jan</t>
  </si>
  <si>
    <t>Škoda Antonín</t>
  </si>
  <si>
    <t>Kejzlar Zdeněk</t>
  </si>
  <si>
    <t>Tesař Jiří</t>
  </si>
  <si>
    <t>Kategorie: Žáci, Pořadatel: Náchod</t>
  </si>
  <si>
    <t>Kategorie: Žákyně, Pořadatel: Náchod</t>
  </si>
  <si>
    <t>Kategorie: Dorostenci, Pořadatel: Červený Kostelec</t>
  </si>
  <si>
    <t>Kategorie: Junioři, Pořadatel: Josefov</t>
  </si>
  <si>
    <t>Brožek Viktor</t>
  </si>
  <si>
    <t>Hejnyš Miroslav</t>
  </si>
  <si>
    <t>Vlček Michal</t>
  </si>
  <si>
    <t>Mistrovství okresu Náchod - 19.2.2011</t>
  </si>
  <si>
    <t>Pecold Pavel</t>
  </si>
  <si>
    <t>Balcar Daniel</t>
  </si>
  <si>
    <t>Mistrovství okresu - Náchod - 18.2.2011</t>
  </si>
  <si>
    <t>Mrkos Ondřej</t>
  </si>
  <si>
    <t>Trudič Petr</t>
  </si>
  <si>
    <t>Bílý Michael</t>
  </si>
  <si>
    <t>Postup na mistrovství oblasti: Neumann, Mrkos, Hofman, Trudič</t>
  </si>
  <si>
    <t>Kategorie: Muži, Pořadatel: Červený Kostelec</t>
  </si>
  <si>
    <t>Schuster Štěpán</t>
  </si>
  <si>
    <t>Mařák Zdeněk</t>
  </si>
  <si>
    <t>Mýl Kamil</t>
  </si>
  <si>
    <t>Mýl Martin</t>
  </si>
  <si>
    <t>Doucha Jiří</t>
  </si>
  <si>
    <t>Novák Pavel</t>
  </si>
  <si>
    <t>Linhart Petr</t>
  </si>
  <si>
    <t>Adamů Tomáš (SKK Primátor Náchod) vzdal po 63. hodu</t>
  </si>
  <si>
    <t>Mistrovství okresu Náchod - 19.2.-20.2.2011 - kvalifikace</t>
  </si>
  <si>
    <t>Mistrovství okresu Náchod - 19.2.-20.2.2011 - finále</t>
  </si>
  <si>
    <t>SKK Náchod</t>
  </si>
  <si>
    <t>Gajdoš Milan</t>
  </si>
  <si>
    <t>Vladimír Vodička</t>
  </si>
  <si>
    <t>Postup na mistrovství oblasti: Adamů, Gajdoš, Tesař, Kejzlar, Doucha</t>
  </si>
  <si>
    <t>Postup na mistrovství oblasti: Kovář (obhájce), Straka, Holý, Mýl K., Brožek, Schuster, Mařák</t>
  </si>
  <si>
    <t>Postup na mistrovství oblasti: Neumann (obhájce), Pecold, Zíma, Balcar</t>
  </si>
  <si>
    <t>Kategorie: Senioři, Pořadatel: Náchod</t>
  </si>
  <si>
    <t>Metelka Jakub</t>
  </si>
  <si>
    <t>Malínský Jan</t>
  </si>
  <si>
    <t>Postup na mistrovství oblasti: Kovačík, Mrkos, Metelka</t>
  </si>
  <si>
    <t>Mistrovství okresu Náchod - 18.2.2011</t>
  </si>
  <si>
    <t>Čtvrtečková Denisa</t>
  </si>
  <si>
    <t>Formanová Nikola,</t>
  </si>
  <si>
    <t>Postup na mistrovství oblasti: Čtvrtečková, Hofmanová, Formanová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</si>
</sst>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Border="1" applyAlignment="1">
      <alignment horizontal="right"/>
    </xf>
    <xf numFmtId="0" fontId="1" fillId="37" borderId="30" xfId="0" applyFont="1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7" borderId="38" xfId="0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1" fillId="37" borderId="33" xfId="0" applyFont="1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40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19.57421875" style="0" customWidth="1"/>
    <col min="4" max="4" width="5.7109375" style="1" hidden="1" customWidth="1"/>
    <col min="5" max="11" width="5.7109375" style="0" hidden="1" customWidth="1"/>
    <col min="12" max="12" width="5.7109375" style="0" customWidth="1"/>
    <col min="13" max="13" width="5.7109375" style="4" customWidth="1"/>
    <col min="14" max="14" width="3.7109375" style="0" customWidth="1"/>
    <col min="15" max="15" width="7.7109375" style="0" customWidth="1"/>
    <col min="16" max="16" width="5.7109375" style="0" customWidth="1"/>
    <col min="17" max="17" width="5.7109375" style="1" customWidth="1"/>
    <col min="18" max="24" width="5.7109375" style="0" customWidth="1"/>
  </cols>
  <sheetData>
    <row r="1" spans="1:24" ht="19.5" customHeight="1">
      <c r="A1" s="105" t="s">
        <v>96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ht="19.5" customHeight="1">
      <c r="A2" s="106" t="s">
        <v>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ht="9.75" customHeight="1" thickBot="1">
      <c r="A3" s="29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</row>
    <row r="4" spans="1:24" ht="15" customHeight="1" thickTop="1">
      <c r="A4" s="52" t="s">
        <v>4</v>
      </c>
      <c r="B4" s="53" t="s">
        <v>0</v>
      </c>
      <c r="C4" s="53" t="s">
        <v>1</v>
      </c>
      <c r="D4" s="107"/>
      <c r="E4" s="108"/>
      <c r="F4" s="95"/>
      <c r="G4" s="96"/>
      <c r="H4" s="95"/>
      <c r="I4" s="96"/>
      <c r="J4" s="95"/>
      <c r="K4" s="96"/>
      <c r="L4" s="53" t="s">
        <v>2</v>
      </c>
      <c r="M4" s="53" t="s">
        <v>25</v>
      </c>
      <c r="N4" s="53" t="s">
        <v>24</v>
      </c>
      <c r="O4" s="54" t="s">
        <v>3</v>
      </c>
      <c r="P4" s="18"/>
      <c r="Q4" s="97" t="s">
        <v>28</v>
      </c>
      <c r="R4" s="98"/>
      <c r="S4" s="99" t="s">
        <v>29</v>
      </c>
      <c r="T4" s="100"/>
      <c r="U4" s="101" t="s">
        <v>30</v>
      </c>
      <c r="V4" s="102"/>
      <c r="W4" s="103" t="s">
        <v>31</v>
      </c>
      <c r="X4" s="104"/>
    </row>
    <row r="5" spans="1:24" ht="15" customHeight="1">
      <c r="A5" s="12" t="s">
        <v>5</v>
      </c>
      <c r="B5" s="7" t="s">
        <v>45</v>
      </c>
      <c r="C5" s="7" t="s">
        <v>26</v>
      </c>
      <c r="D5" s="55"/>
      <c r="E5" s="5"/>
      <c r="F5" s="16"/>
      <c r="G5" s="8"/>
      <c r="H5" s="8"/>
      <c r="I5" s="8"/>
      <c r="J5" s="8"/>
      <c r="K5" s="8"/>
      <c r="L5" s="8">
        <f aca="true" t="shared" si="0" ref="L5:M8">SUM(Q5+S5+U5+W5)</f>
        <v>261</v>
      </c>
      <c r="M5" s="13">
        <f t="shared" si="0"/>
        <v>105</v>
      </c>
      <c r="N5" s="8">
        <v>9</v>
      </c>
      <c r="O5" s="11">
        <f>SUM(L5:M5)</f>
        <v>366</v>
      </c>
      <c r="P5" s="18"/>
      <c r="Q5" s="30">
        <v>132</v>
      </c>
      <c r="R5" s="31">
        <v>45</v>
      </c>
      <c r="S5" s="41">
        <v>129</v>
      </c>
      <c r="T5" s="41">
        <v>60</v>
      </c>
      <c r="U5" s="37"/>
      <c r="V5" s="37"/>
      <c r="W5" s="45"/>
      <c r="X5" s="46"/>
    </row>
    <row r="6" spans="1:24" ht="15" customHeight="1">
      <c r="A6" s="12" t="s">
        <v>6</v>
      </c>
      <c r="B6" s="91" t="s">
        <v>46</v>
      </c>
      <c r="C6" s="7" t="s">
        <v>35</v>
      </c>
      <c r="D6" s="55"/>
      <c r="E6" s="5"/>
      <c r="F6" s="16"/>
      <c r="G6" s="8"/>
      <c r="H6" s="8"/>
      <c r="I6" s="8"/>
      <c r="J6" s="8"/>
      <c r="K6" s="8"/>
      <c r="L6" s="8">
        <f t="shared" si="0"/>
        <v>240</v>
      </c>
      <c r="M6" s="13">
        <f t="shared" si="0"/>
        <v>83</v>
      </c>
      <c r="N6" s="8">
        <v>14</v>
      </c>
      <c r="O6" s="11">
        <f>SUM(L6:M6)</f>
        <v>323</v>
      </c>
      <c r="P6" s="18"/>
      <c r="Q6" s="30">
        <v>125</v>
      </c>
      <c r="R6" s="31">
        <v>35</v>
      </c>
      <c r="S6" s="41">
        <v>115</v>
      </c>
      <c r="T6" s="41">
        <v>48</v>
      </c>
      <c r="U6" s="37"/>
      <c r="V6" s="37"/>
      <c r="W6" s="45"/>
      <c r="X6" s="46"/>
    </row>
    <row r="7" spans="1:24" ht="15" customHeight="1" thickBot="1">
      <c r="A7" s="94" t="s">
        <v>7</v>
      </c>
      <c r="B7" s="127" t="s">
        <v>93</v>
      </c>
      <c r="C7" s="23" t="s">
        <v>26</v>
      </c>
      <c r="D7" s="6"/>
      <c r="E7" s="6"/>
      <c r="F7" s="24"/>
      <c r="G7" s="25"/>
      <c r="H7" s="25"/>
      <c r="I7" s="25"/>
      <c r="J7" s="25"/>
      <c r="K7" s="25"/>
      <c r="L7" s="25">
        <f t="shared" si="0"/>
        <v>206</v>
      </c>
      <c r="M7" s="26">
        <f t="shared" si="0"/>
        <v>99</v>
      </c>
      <c r="N7" s="25">
        <v>16</v>
      </c>
      <c r="O7" s="27">
        <f>SUM(L7:M7)</f>
        <v>305</v>
      </c>
      <c r="P7" s="18"/>
      <c r="Q7" s="32">
        <v>101</v>
      </c>
      <c r="R7" s="33">
        <v>36</v>
      </c>
      <c r="S7" s="42">
        <v>105</v>
      </c>
      <c r="T7" s="42">
        <v>63</v>
      </c>
      <c r="U7" s="38"/>
      <c r="V7" s="38"/>
      <c r="W7" s="47"/>
      <c r="X7" s="48"/>
    </row>
    <row r="8" spans="1:24" ht="15" customHeight="1" thickBot="1">
      <c r="A8" s="19" t="s">
        <v>8</v>
      </c>
      <c r="B8" s="92" t="s">
        <v>94</v>
      </c>
      <c r="C8" s="9" t="s">
        <v>26</v>
      </c>
      <c r="D8" s="10"/>
      <c r="E8" s="10"/>
      <c r="F8" s="10"/>
      <c r="G8" s="10"/>
      <c r="H8" s="10"/>
      <c r="I8" s="10"/>
      <c r="J8" s="10"/>
      <c r="K8" s="10"/>
      <c r="L8" s="10">
        <f t="shared" si="0"/>
        <v>173</v>
      </c>
      <c r="M8" s="14">
        <f t="shared" si="0"/>
        <v>34</v>
      </c>
      <c r="N8" s="10">
        <v>38</v>
      </c>
      <c r="O8" s="28">
        <f>SUM(L8:M8)</f>
        <v>207</v>
      </c>
      <c r="P8" s="18"/>
      <c r="Q8" s="35">
        <v>76</v>
      </c>
      <c r="R8" s="36">
        <v>17</v>
      </c>
      <c r="S8" s="44">
        <v>97</v>
      </c>
      <c r="T8" s="44">
        <v>17</v>
      </c>
      <c r="U8" s="40"/>
      <c r="V8" s="40"/>
      <c r="W8" s="50"/>
      <c r="X8" s="51"/>
    </row>
    <row r="9" ht="13.5" thickTop="1"/>
    <row r="12" spans="1:2" ht="12.75">
      <c r="A12" s="62"/>
      <c r="B12" s="89" t="s">
        <v>95</v>
      </c>
    </row>
  </sheetData>
  <sheetProtection/>
  <mergeCells count="10">
    <mergeCell ref="J4:K4"/>
    <mergeCell ref="Q4:R4"/>
    <mergeCell ref="S4:T4"/>
    <mergeCell ref="U4:V4"/>
    <mergeCell ref="W4:X4"/>
    <mergeCell ref="A1:X1"/>
    <mergeCell ref="A2:X2"/>
    <mergeCell ref="D4:E4"/>
    <mergeCell ref="F4:G4"/>
    <mergeCell ref="H4:I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19.57421875" style="0" customWidth="1"/>
    <col min="4" max="4" width="5.7109375" style="1" hidden="1" customWidth="1"/>
    <col min="5" max="11" width="5.7109375" style="0" hidden="1" customWidth="1"/>
    <col min="12" max="12" width="5.7109375" style="0" customWidth="1"/>
    <col min="13" max="13" width="5.7109375" style="4" customWidth="1"/>
    <col min="14" max="14" width="3.7109375" style="0" customWidth="1"/>
    <col min="15" max="15" width="7.7109375" style="0" customWidth="1"/>
    <col min="16" max="16" width="5.7109375" style="0" customWidth="1"/>
    <col min="17" max="17" width="5.7109375" style="1" customWidth="1"/>
    <col min="18" max="24" width="5.7109375" style="0" customWidth="1"/>
  </cols>
  <sheetData>
    <row r="1" spans="1:24" ht="19.5" customHeight="1">
      <c r="A1" s="105" t="s">
        <v>96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ht="19.5" customHeight="1">
      <c r="A2" s="106" t="s">
        <v>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ht="9.75" customHeight="1" thickBot="1">
      <c r="A3" s="29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</row>
    <row r="4" spans="1:24" ht="15" customHeight="1" thickTop="1">
      <c r="A4" s="52" t="s">
        <v>4</v>
      </c>
      <c r="B4" s="53" t="s">
        <v>0</v>
      </c>
      <c r="C4" s="53" t="s">
        <v>1</v>
      </c>
      <c r="D4" s="107"/>
      <c r="E4" s="108"/>
      <c r="F4" s="95"/>
      <c r="G4" s="96"/>
      <c r="H4" s="95"/>
      <c r="I4" s="96"/>
      <c r="J4" s="95"/>
      <c r="K4" s="96"/>
      <c r="L4" s="53" t="s">
        <v>2</v>
      </c>
      <c r="M4" s="53" t="s">
        <v>25</v>
      </c>
      <c r="N4" s="53" t="s">
        <v>24</v>
      </c>
      <c r="O4" s="54" t="s">
        <v>3</v>
      </c>
      <c r="P4" s="18"/>
      <c r="Q4" s="97" t="s">
        <v>28</v>
      </c>
      <c r="R4" s="98"/>
      <c r="S4" s="99" t="s">
        <v>29</v>
      </c>
      <c r="T4" s="100"/>
      <c r="U4" s="101" t="s">
        <v>30</v>
      </c>
      <c r="V4" s="102"/>
      <c r="W4" s="103" t="s">
        <v>31</v>
      </c>
      <c r="X4" s="104"/>
    </row>
    <row r="5" spans="1:24" ht="15" customHeight="1">
      <c r="A5" s="12" t="s">
        <v>5</v>
      </c>
      <c r="B5" s="91" t="s">
        <v>97</v>
      </c>
      <c r="C5" s="7" t="s">
        <v>26</v>
      </c>
      <c r="D5" s="55"/>
      <c r="E5" s="5"/>
      <c r="F5" s="16"/>
      <c r="G5" s="8"/>
      <c r="H5" s="8"/>
      <c r="I5" s="8"/>
      <c r="J5" s="8"/>
      <c r="K5" s="8"/>
      <c r="L5" s="8">
        <f>SUM(Q5+S5+U5+W5)</f>
        <v>260</v>
      </c>
      <c r="M5" s="13">
        <f>SUM(R5+T5+V5+X5)</f>
        <v>88</v>
      </c>
      <c r="N5" s="8">
        <v>17</v>
      </c>
      <c r="O5" s="11">
        <f>SUM(L5:M5)</f>
        <v>348</v>
      </c>
      <c r="P5" s="18"/>
      <c r="Q5" s="30">
        <v>128</v>
      </c>
      <c r="R5" s="31">
        <v>45</v>
      </c>
      <c r="S5" s="41">
        <v>132</v>
      </c>
      <c r="T5" s="41">
        <v>43</v>
      </c>
      <c r="U5" s="37"/>
      <c r="V5" s="37"/>
      <c r="W5" s="45"/>
      <c r="X5" s="46"/>
    </row>
    <row r="6" spans="1:24" ht="15" customHeight="1">
      <c r="A6" s="90" t="s">
        <v>6</v>
      </c>
      <c r="B6" s="78" t="s">
        <v>47</v>
      </c>
      <c r="C6" s="7" t="s">
        <v>26</v>
      </c>
      <c r="D6" s="128"/>
      <c r="E6" s="5"/>
      <c r="F6" s="80"/>
      <c r="G6" s="81"/>
      <c r="H6" s="81"/>
      <c r="I6" s="81"/>
      <c r="J6" s="81"/>
      <c r="K6" s="81"/>
      <c r="L6" s="8">
        <f>SUM(Q6+S6+U6+W6)</f>
        <v>232</v>
      </c>
      <c r="M6" s="13">
        <f>SUM(R6+T6+V6+X6)</f>
        <v>78</v>
      </c>
      <c r="N6" s="81">
        <v>15</v>
      </c>
      <c r="O6" s="11">
        <f>SUM(L6:M6)</f>
        <v>310</v>
      </c>
      <c r="P6" s="18"/>
      <c r="Q6" s="129">
        <v>125</v>
      </c>
      <c r="R6" s="130">
        <v>36</v>
      </c>
      <c r="S6" s="131">
        <v>107</v>
      </c>
      <c r="T6" s="131">
        <v>42</v>
      </c>
      <c r="U6" s="132"/>
      <c r="V6" s="132"/>
      <c r="W6" s="133"/>
      <c r="X6" s="134"/>
    </row>
    <row r="7" spans="1:24" ht="15" customHeight="1" thickBot="1">
      <c r="A7" s="90" t="s">
        <v>7</v>
      </c>
      <c r="B7" s="92" t="s">
        <v>98</v>
      </c>
      <c r="C7" s="9" t="s">
        <v>26</v>
      </c>
      <c r="D7" s="10"/>
      <c r="E7" s="10"/>
      <c r="F7" s="10"/>
      <c r="G7" s="10"/>
      <c r="H7" s="10"/>
      <c r="I7" s="10"/>
      <c r="J7" s="10"/>
      <c r="K7" s="10"/>
      <c r="L7" s="10">
        <f>SUM(Q7+S7+U7+W7)</f>
        <v>210</v>
      </c>
      <c r="M7" s="14">
        <f>SUM(R7+T7+V7+X7)</f>
        <v>52</v>
      </c>
      <c r="N7" s="10">
        <v>35</v>
      </c>
      <c r="O7" s="28">
        <f>SUM(L7:M7)</f>
        <v>262</v>
      </c>
      <c r="P7" s="18"/>
      <c r="Q7" s="35">
        <v>108</v>
      </c>
      <c r="R7" s="36">
        <v>34</v>
      </c>
      <c r="S7" s="44">
        <v>102</v>
      </c>
      <c r="T7" s="44">
        <v>18</v>
      </c>
      <c r="U7" s="40"/>
      <c r="V7" s="40"/>
      <c r="W7" s="50"/>
      <c r="X7" s="51"/>
    </row>
    <row r="8" ht="13.5" thickTop="1"/>
    <row r="11" ht="12.75">
      <c r="B11" s="4" t="s">
        <v>99</v>
      </c>
    </row>
  </sheetData>
  <sheetProtection/>
  <mergeCells count="10">
    <mergeCell ref="A1:X1"/>
    <mergeCell ref="A2:X2"/>
    <mergeCell ref="D4:E4"/>
    <mergeCell ref="F4:G4"/>
    <mergeCell ref="H4:I4"/>
    <mergeCell ref="J4:K4"/>
    <mergeCell ref="Q4:R4"/>
    <mergeCell ref="S4:T4"/>
    <mergeCell ref="U4:V4"/>
    <mergeCell ref="W4:X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4.7109375" style="0" customWidth="1"/>
    <col min="2" max="2" width="14.7109375" style="0" customWidth="1"/>
    <col min="3" max="3" width="19.57421875" style="0" customWidth="1"/>
    <col min="4" max="4" width="5.7109375" style="1" hidden="1" customWidth="1"/>
    <col min="5" max="11" width="5.7109375" style="0" hidden="1" customWidth="1"/>
    <col min="12" max="12" width="5.7109375" style="0" customWidth="1"/>
    <col min="13" max="13" width="5.7109375" style="4" customWidth="1"/>
    <col min="14" max="14" width="3.7109375" style="0" customWidth="1"/>
    <col min="15" max="15" width="7.7109375" style="0" customWidth="1"/>
    <col min="16" max="16" width="5.7109375" style="0" customWidth="1"/>
    <col min="17" max="17" width="5.7109375" style="1" customWidth="1"/>
    <col min="18" max="24" width="5.7109375" style="0" customWidth="1"/>
  </cols>
  <sheetData>
    <row r="1" spans="1:21" ht="19.5" customHeight="1">
      <c r="A1" s="105" t="s">
        <v>70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9.5" customHeight="1">
      <c r="A2" s="106" t="s">
        <v>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0" ht="9.75" customHeight="1">
      <c r="A3" s="29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</row>
    <row r="4" spans="1:20" ht="15" customHeight="1">
      <c r="A4" s="69" t="s">
        <v>4</v>
      </c>
      <c r="B4" s="69" t="s">
        <v>0</v>
      </c>
      <c r="C4" s="69" t="s">
        <v>1</v>
      </c>
      <c r="D4" s="109"/>
      <c r="E4" s="110"/>
      <c r="F4" s="109"/>
      <c r="G4" s="110"/>
      <c r="H4" s="109"/>
      <c r="I4" s="110"/>
      <c r="J4" s="109"/>
      <c r="K4" s="110"/>
      <c r="L4" s="69" t="s">
        <v>2</v>
      </c>
      <c r="M4" s="69" t="s">
        <v>25</v>
      </c>
      <c r="N4" s="69" t="s">
        <v>24</v>
      </c>
      <c r="O4" s="69" t="s">
        <v>3</v>
      </c>
      <c r="P4" s="61"/>
      <c r="Q4" s="111" t="s">
        <v>28</v>
      </c>
      <c r="R4" s="112"/>
      <c r="S4" s="113" t="s">
        <v>29</v>
      </c>
      <c r="T4" s="114"/>
    </row>
    <row r="5" spans="1:20" ht="15" customHeight="1">
      <c r="A5" s="70" t="s">
        <v>5</v>
      </c>
      <c r="B5" s="7" t="s">
        <v>48</v>
      </c>
      <c r="C5" s="7" t="s">
        <v>35</v>
      </c>
      <c r="L5" s="8">
        <v>323</v>
      </c>
      <c r="M5" s="13">
        <v>134</v>
      </c>
      <c r="N5" s="8">
        <v>3</v>
      </c>
      <c r="O5" s="71">
        <v>457</v>
      </c>
      <c r="P5" s="61"/>
      <c r="Q5" s="31">
        <v>160</v>
      </c>
      <c r="R5" s="31">
        <v>71</v>
      </c>
      <c r="S5" s="41">
        <v>163</v>
      </c>
      <c r="T5" s="41">
        <v>63</v>
      </c>
    </row>
    <row r="6" spans="1:20" ht="15" customHeight="1">
      <c r="A6" s="70" t="s">
        <v>6</v>
      </c>
      <c r="B6" s="7" t="s">
        <v>71</v>
      </c>
      <c r="C6" s="7" t="s">
        <v>35</v>
      </c>
      <c r="L6" s="8">
        <v>309</v>
      </c>
      <c r="M6" s="13">
        <v>134</v>
      </c>
      <c r="N6" s="8">
        <v>6</v>
      </c>
      <c r="O6" s="71">
        <v>440</v>
      </c>
      <c r="P6" s="61"/>
      <c r="Q6" s="31">
        <v>152</v>
      </c>
      <c r="R6" s="31">
        <v>52</v>
      </c>
      <c r="S6" s="41">
        <v>157</v>
      </c>
      <c r="T6" s="41">
        <v>79</v>
      </c>
    </row>
    <row r="7" spans="1:20" ht="15" customHeight="1">
      <c r="A7" s="70" t="s">
        <v>7</v>
      </c>
      <c r="B7" s="7" t="s">
        <v>49</v>
      </c>
      <c r="C7" s="7" t="s">
        <v>26</v>
      </c>
      <c r="D7" s="8"/>
      <c r="E7" s="8"/>
      <c r="F7" s="8"/>
      <c r="G7" s="8"/>
      <c r="H7" s="8"/>
      <c r="I7" s="8"/>
      <c r="J7" s="8"/>
      <c r="K7" s="8"/>
      <c r="L7" s="8">
        <v>275</v>
      </c>
      <c r="M7" s="13">
        <v>133</v>
      </c>
      <c r="N7" s="8">
        <v>8</v>
      </c>
      <c r="O7" s="71">
        <v>408</v>
      </c>
      <c r="P7" s="61"/>
      <c r="Q7" s="31">
        <v>133</v>
      </c>
      <c r="R7" s="31">
        <v>68</v>
      </c>
      <c r="S7" s="41">
        <v>142</v>
      </c>
      <c r="T7" s="41">
        <v>65</v>
      </c>
    </row>
    <row r="8" spans="1:20" ht="15" customHeight="1" thickBot="1">
      <c r="A8" s="74" t="s">
        <v>8</v>
      </c>
      <c r="B8" s="22" t="s">
        <v>72</v>
      </c>
      <c r="C8" s="22" t="s">
        <v>26</v>
      </c>
      <c r="D8" s="25"/>
      <c r="E8" s="25"/>
      <c r="F8" s="25"/>
      <c r="G8" s="25"/>
      <c r="H8" s="25"/>
      <c r="I8" s="25"/>
      <c r="J8" s="25"/>
      <c r="K8" s="25"/>
      <c r="L8" s="25">
        <v>300</v>
      </c>
      <c r="M8" s="26">
        <v>97</v>
      </c>
      <c r="N8" s="25">
        <v>7</v>
      </c>
      <c r="O8" s="75">
        <v>397</v>
      </c>
      <c r="P8" s="76"/>
      <c r="Q8" s="33">
        <v>143</v>
      </c>
      <c r="R8" s="33">
        <v>54</v>
      </c>
      <c r="S8" s="42">
        <v>157</v>
      </c>
      <c r="T8" s="42">
        <v>43</v>
      </c>
    </row>
    <row r="9" spans="1:20" ht="15" customHeight="1">
      <c r="A9" s="72" t="s">
        <v>9</v>
      </c>
      <c r="B9" s="3" t="s">
        <v>73</v>
      </c>
      <c r="C9" s="3" t="s">
        <v>35</v>
      </c>
      <c r="D9" s="17"/>
      <c r="E9" s="17"/>
      <c r="F9" s="17"/>
      <c r="G9" s="17"/>
      <c r="H9" s="17"/>
      <c r="I9" s="17"/>
      <c r="J9" s="17"/>
      <c r="K9" s="17"/>
      <c r="L9" s="17">
        <v>282</v>
      </c>
      <c r="M9" s="20">
        <v>98</v>
      </c>
      <c r="N9" s="17">
        <v>6</v>
      </c>
      <c r="O9" s="73">
        <v>380</v>
      </c>
      <c r="Q9" s="34">
        <v>152</v>
      </c>
      <c r="R9" s="34">
        <v>54</v>
      </c>
      <c r="S9" s="43">
        <v>130</v>
      </c>
      <c r="T9" s="43">
        <v>44</v>
      </c>
    </row>
    <row r="13" spans="1:2" ht="12.75">
      <c r="A13" s="62"/>
      <c r="B13" s="63" t="s">
        <v>74</v>
      </c>
    </row>
  </sheetData>
  <sheetProtection/>
  <mergeCells count="8">
    <mergeCell ref="A1:U1"/>
    <mergeCell ref="A2:U2"/>
    <mergeCell ref="D4:E4"/>
    <mergeCell ref="F4:G4"/>
    <mergeCell ref="H4:I4"/>
    <mergeCell ref="J4:K4"/>
    <mergeCell ref="Q4:R4"/>
    <mergeCell ref="S4:T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19.57421875" style="0" customWidth="1"/>
    <col min="4" max="4" width="5.7109375" style="1" hidden="1" customWidth="1"/>
    <col min="5" max="11" width="5.7109375" style="0" hidden="1" customWidth="1"/>
    <col min="12" max="12" width="5.7109375" style="0" customWidth="1"/>
    <col min="13" max="13" width="5.7109375" style="4" customWidth="1"/>
    <col min="14" max="14" width="3.7109375" style="0" customWidth="1"/>
    <col min="15" max="15" width="7.7109375" style="0" customWidth="1"/>
    <col min="16" max="16" width="5.7109375" style="0" customWidth="1"/>
    <col min="17" max="17" width="5.7109375" style="1" customWidth="1"/>
    <col min="18" max="24" width="5.7109375" style="0" customWidth="1"/>
  </cols>
  <sheetData>
    <row r="1" spans="1:25" ht="19.5" customHeight="1">
      <c r="A1" s="105" t="s">
        <v>67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9.5" customHeight="1">
      <c r="A2" s="106" t="s">
        <v>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4" ht="9.75" customHeight="1" thickBot="1">
      <c r="A3" s="29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</row>
    <row r="4" spans="1:24" ht="15" customHeight="1" thickTop="1">
      <c r="A4" s="52" t="s">
        <v>4</v>
      </c>
      <c r="B4" s="53" t="s">
        <v>0</v>
      </c>
      <c r="C4" s="53" t="s">
        <v>1</v>
      </c>
      <c r="D4" s="107"/>
      <c r="E4" s="108"/>
      <c r="F4" s="95"/>
      <c r="G4" s="96"/>
      <c r="H4" s="95"/>
      <c r="I4" s="96"/>
      <c r="J4" s="95"/>
      <c r="K4" s="96"/>
      <c r="L4" s="53" t="s">
        <v>2</v>
      </c>
      <c r="M4" s="53" t="s">
        <v>25</v>
      </c>
      <c r="N4" s="53" t="s">
        <v>24</v>
      </c>
      <c r="O4" s="54" t="s">
        <v>3</v>
      </c>
      <c r="P4" s="18"/>
      <c r="Q4" s="97" t="s">
        <v>28</v>
      </c>
      <c r="R4" s="98"/>
      <c r="S4" s="99" t="s">
        <v>29</v>
      </c>
      <c r="T4" s="100"/>
      <c r="U4" s="101" t="s">
        <v>30</v>
      </c>
      <c r="V4" s="102"/>
      <c r="W4" s="103" t="s">
        <v>31</v>
      </c>
      <c r="X4" s="104"/>
    </row>
    <row r="5" spans="1:24" ht="15" customHeight="1">
      <c r="A5" s="12" t="s">
        <v>5</v>
      </c>
      <c r="B5" s="7" t="s">
        <v>68</v>
      </c>
      <c r="C5" s="7" t="s">
        <v>26</v>
      </c>
      <c r="D5" s="55"/>
      <c r="E5" s="5"/>
      <c r="F5" s="16"/>
      <c r="G5" s="8"/>
      <c r="H5" s="8"/>
      <c r="I5" s="8"/>
      <c r="J5" s="8"/>
      <c r="K5" s="8"/>
      <c r="L5" s="8">
        <f aca="true" t="shared" si="0" ref="L5:M7">SUM(Q5+S5+U5+W5)</f>
        <v>297</v>
      </c>
      <c r="M5" s="13">
        <f t="shared" si="0"/>
        <v>134</v>
      </c>
      <c r="N5" s="8">
        <v>8</v>
      </c>
      <c r="O5" s="11">
        <f>SUM(L5:M5)</f>
        <v>431</v>
      </c>
      <c r="P5" s="18"/>
      <c r="Q5" s="30">
        <v>147</v>
      </c>
      <c r="R5" s="31">
        <v>72</v>
      </c>
      <c r="S5" s="41">
        <v>150</v>
      </c>
      <c r="T5" s="41">
        <v>62</v>
      </c>
      <c r="U5" s="37"/>
      <c r="V5" s="37"/>
      <c r="W5" s="45"/>
      <c r="X5" s="46"/>
    </row>
    <row r="6" spans="1:24" ht="15" customHeight="1">
      <c r="A6" s="12" t="s">
        <v>6</v>
      </c>
      <c r="B6" s="7" t="s">
        <v>50</v>
      </c>
      <c r="C6" s="7" t="s">
        <v>26</v>
      </c>
      <c r="D6" s="55"/>
      <c r="E6" s="5"/>
      <c r="F6" s="16"/>
      <c r="G6" s="8"/>
      <c r="H6" s="8"/>
      <c r="I6" s="8"/>
      <c r="J6" s="8"/>
      <c r="K6" s="8"/>
      <c r="L6" s="8">
        <f t="shared" si="0"/>
        <v>275</v>
      </c>
      <c r="M6" s="13">
        <f t="shared" si="0"/>
        <v>114</v>
      </c>
      <c r="N6" s="8">
        <v>9</v>
      </c>
      <c r="O6" s="11">
        <f>SUM(L6:M6)</f>
        <v>389</v>
      </c>
      <c r="P6" s="18"/>
      <c r="Q6" s="30">
        <v>147</v>
      </c>
      <c r="R6" s="31">
        <v>63</v>
      </c>
      <c r="S6" s="41">
        <v>128</v>
      </c>
      <c r="T6" s="41">
        <v>51</v>
      </c>
      <c r="U6" s="37"/>
      <c r="V6" s="37"/>
      <c r="W6" s="45"/>
      <c r="X6" s="46"/>
    </row>
    <row r="7" spans="1:24" ht="15" customHeight="1" thickBot="1">
      <c r="A7" s="12" t="s">
        <v>7</v>
      </c>
      <c r="B7" s="9" t="s">
        <v>69</v>
      </c>
      <c r="C7" s="9" t="s">
        <v>35</v>
      </c>
      <c r="D7" s="10"/>
      <c r="E7" s="10"/>
      <c r="F7" s="10"/>
      <c r="G7" s="10"/>
      <c r="H7" s="10"/>
      <c r="I7" s="10"/>
      <c r="J7" s="10"/>
      <c r="K7" s="10"/>
      <c r="L7" s="10">
        <f t="shared" si="0"/>
        <v>280</v>
      </c>
      <c r="M7" s="14">
        <f t="shared" si="0"/>
        <v>90</v>
      </c>
      <c r="N7" s="10">
        <v>12</v>
      </c>
      <c r="O7" s="28">
        <f>SUM(L7:M7)</f>
        <v>370</v>
      </c>
      <c r="P7" s="18"/>
      <c r="Q7" s="35">
        <v>136</v>
      </c>
      <c r="R7" s="36">
        <v>27</v>
      </c>
      <c r="S7" s="44">
        <v>144</v>
      </c>
      <c r="T7" s="44">
        <v>63</v>
      </c>
      <c r="U7" s="40"/>
      <c r="V7" s="40"/>
      <c r="W7" s="50"/>
      <c r="X7" s="51"/>
    </row>
    <row r="8" ht="13.5" thickTop="1"/>
    <row r="11" spans="1:2" ht="12.75">
      <c r="A11" s="62"/>
      <c r="B11" s="89" t="s">
        <v>91</v>
      </c>
    </row>
  </sheetData>
  <sheetProtection/>
  <mergeCells count="10">
    <mergeCell ref="A2:Y2"/>
    <mergeCell ref="A1:Y1"/>
    <mergeCell ref="D4:E4"/>
    <mergeCell ref="F4:G4"/>
    <mergeCell ref="H4:I4"/>
    <mergeCell ref="J4:K4"/>
    <mergeCell ref="Q4:R4"/>
    <mergeCell ref="S4:T4"/>
    <mergeCell ref="U4:V4"/>
    <mergeCell ref="W4:X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4.7109375" style="0" customWidth="1"/>
    <col min="2" max="2" width="15.140625" style="0" customWidth="1"/>
    <col min="3" max="3" width="19.57421875" style="0" customWidth="1"/>
    <col min="4" max="4" width="5.7109375" style="1" hidden="1" customWidth="1"/>
    <col min="5" max="11" width="5.7109375" style="0" hidden="1" customWidth="1"/>
    <col min="12" max="12" width="5.7109375" style="0" customWidth="1"/>
    <col min="13" max="13" width="5.7109375" style="4" customWidth="1"/>
    <col min="14" max="14" width="3.7109375" style="0" customWidth="1"/>
    <col min="15" max="15" width="7.7109375" style="0" customWidth="1"/>
    <col min="16" max="16" width="5.7109375" style="0" customWidth="1"/>
    <col min="17" max="17" width="5.7109375" style="1" customWidth="1"/>
    <col min="18" max="24" width="5.7109375" style="0" customWidth="1"/>
  </cols>
  <sheetData>
    <row r="1" spans="1:25" ht="19.5" customHeight="1">
      <c r="A1" s="105" t="s">
        <v>84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9.5" customHeight="1">
      <c r="A2" s="106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4" ht="19.5" customHeight="1">
      <c r="A3" s="29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</row>
    <row r="4" spans="1:24" ht="15" customHeight="1">
      <c r="A4" s="69" t="s">
        <v>4</v>
      </c>
      <c r="B4" s="69" t="s">
        <v>0</v>
      </c>
      <c r="C4" s="69" t="s">
        <v>1</v>
      </c>
      <c r="D4" s="119"/>
      <c r="E4" s="120"/>
      <c r="F4" s="109"/>
      <c r="G4" s="110"/>
      <c r="H4" s="109"/>
      <c r="I4" s="110"/>
      <c r="J4" s="109"/>
      <c r="K4" s="110"/>
      <c r="L4" s="69" t="s">
        <v>2</v>
      </c>
      <c r="M4" s="69" t="s">
        <v>25</v>
      </c>
      <c r="N4" s="69" t="s">
        <v>24</v>
      </c>
      <c r="O4" s="69" t="s">
        <v>3</v>
      </c>
      <c r="P4" s="61"/>
      <c r="Q4" s="111" t="s">
        <v>28</v>
      </c>
      <c r="R4" s="112"/>
      <c r="S4" s="113" t="s">
        <v>29</v>
      </c>
      <c r="T4" s="114"/>
      <c r="U4" s="115" t="s">
        <v>30</v>
      </c>
      <c r="V4" s="116"/>
      <c r="W4" s="117" t="s">
        <v>31</v>
      </c>
      <c r="X4" s="118"/>
    </row>
    <row r="5" spans="1:24" ht="15" customHeight="1">
      <c r="A5" s="70" t="s">
        <v>5</v>
      </c>
      <c r="B5" s="7" t="s">
        <v>42</v>
      </c>
      <c r="C5" s="7" t="s">
        <v>26</v>
      </c>
      <c r="D5" s="5"/>
      <c r="E5" s="5"/>
      <c r="F5" s="16"/>
      <c r="G5" s="8"/>
      <c r="H5" s="8"/>
      <c r="I5" s="8"/>
      <c r="J5" s="8"/>
      <c r="K5" s="8"/>
      <c r="L5" s="8">
        <f>Q5+S5+U5+W5</f>
        <v>363</v>
      </c>
      <c r="M5" s="13">
        <f>R5+T5+V5+X5</f>
        <v>230</v>
      </c>
      <c r="N5" s="8">
        <v>0</v>
      </c>
      <c r="O5" s="71">
        <f>L5+M5</f>
        <v>593</v>
      </c>
      <c r="P5" s="61"/>
      <c r="Q5" s="31">
        <v>87</v>
      </c>
      <c r="R5" s="31">
        <v>63</v>
      </c>
      <c r="S5" s="41">
        <v>90</v>
      </c>
      <c r="T5" s="41">
        <v>52</v>
      </c>
      <c r="U5" s="37">
        <v>89</v>
      </c>
      <c r="V5" s="37">
        <v>52</v>
      </c>
      <c r="W5" s="45">
        <v>97</v>
      </c>
      <c r="X5" s="45">
        <v>63</v>
      </c>
    </row>
    <row r="6" spans="1:24" ht="15" customHeight="1">
      <c r="A6" s="70" t="s">
        <v>6</v>
      </c>
      <c r="B6" s="7" t="s">
        <v>76</v>
      </c>
      <c r="C6" s="7" t="s">
        <v>35</v>
      </c>
      <c r="D6" s="77"/>
      <c r="E6" s="5"/>
      <c r="F6" s="16"/>
      <c r="G6" s="8"/>
      <c r="H6" s="8"/>
      <c r="I6" s="8"/>
      <c r="J6" s="8"/>
      <c r="K6" s="8"/>
      <c r="L6" s="8">
        <f aca="true" t="shared" si="0" ref="L6:M22">Q6+S6+U6+W6</f>
        <v>368</v>
      </c>
      <c r="M6" s="13">
        <f t="shared" si="0"/>
        <v>204</v>
      </c>
      <c r="N6" s="8">
        <v>1</v>
      </c>
      <c r="O6" s="71">
        <f aca="true" t="shared" si="1" ref="O6:O23">L6+M6</f>
        <v>572</v>
      </c>
      <c r="P6" s="61"/>
      <c r="Q6" s="31">
        <v>87</v>
      </c>
      <c r="R6" s="31">
        <v>45</v>
      </c>
      <c r="S6" s="41">
        <v>93</v>
      </c>
      <c r="T6" s="41">
        <v>44</v>
      </c>
      <c r="U6" s="37">
        <v>91</v>
      </c>
      <c r="V6" s="37">
        <v>63</v>
      </c>
      <c r="W6" s="45">
        <v>97</v>
      </c>
      <c r="X6" s="45">
        <v>52</v>
      </c>
    </row>
    <row r="7" spans="1:24" ht="15" customHeight="1">
      <c r="A7" s="70" t="s">
        <v>7</v>
      </c>
      <c r="B7" s="7" t="s">
        <v>44</v>
      </c>
      <c r="C7" s="7" t="s">
        <v>26</v>
      </c>
      <c r="D7" s="77"/>
      <c r="E7" s="5"/>
      <c r="F7" s="16"/>
      <c r="G7" s="8"/>
      <c r="H7" s="8"/>
      <c r="I7" s="8"/>
      <c r="J7" s="8"/>
      <c r="K7" s="8"/>
      <c r="L7" s="8">
        <f t="shared" si="0"/>
        <v>368</v>
      </c>
      <c r="M7" s="13">
        <f t="shared" si="0"/>
        <v>199</v>
      </c>
      <c r="N7" s="8">
        <v>1</v>
      </c>
      <c r="O7" s="71">
        <f t="shared" si="1"/>
        <v>567</v>
      </c>
      <c r="Q7" s="31">
        <v>96</v>
      </c>
      <c r="R7" s="31">
        <v>59</v>
      </c>
      <c r="S7" s="41">
        <v>92</v>
      </c>
      <c r="T7" s="41">
        <v>35</v>
      </c>
      <c r="U7" s="37">
        <v>92</v>
      </c>
      <c r="V7" s="37">
        <v>61</v>
      </c>
      <c r="W7" s="45">
        <v>88</v>
      </c>
      <c r="X7" s="45">
        <v>44</v>
      </c>
    </row>
    <row r="8" spans="1:24" ht="15" customHeight="1">
      <c r="A8" s="70" t="s">
        <v>8</v>
      </c>
      <c r="B8" s="7" t="s">
        <v>77</v>
      </c>
      <c r="C8" s="7" t="s">
        <v>26</v>
      </c>
      <c r="D8" s="77"/>
      <c r="E8" s="5"/>
      <c r="F8" s="16"/>
      <c r="G8" s="8"/>
      <c r="H8" s="8"/>
      <c r="I8" s="8"/>
      <c r="J8" s="8"/>
      <c r="K8" s="8"/>
      <c r="L8" s="8">
        <f t="shared" si="0"/>
        <v>390</v>
      </c>
      <c r="M8" s="13">
        <f t="shared" si="0"/>
        <v>158</v>
      </c>
      <c r="N8" s="8">
        <v>4</v>
      </c>
      <c r="O8" s="71">
        <f t="shared" si="1"/>
        <v>548</v>
      </c>
      <c r="P8" s="61"/>
      <c r="Q8" s="31">
        <v>103</v>
      </c>
      <c r="R8" s="31">
        <v>45</v>
      </c>
      <c r="S8" s="41">
        <v>91</v>
      </c>
      <c r="T8" s="41">
        <v>27</v>
      </c>
      <c r="U8" s="37">
        <v>109</v>
      </c>
      <c r="V8" s="37">
        <v>35</v>
      </c>
      <c r="W8" s="45">
        <v>87</v>
      </c>
      <c r="X8" s="45">
        <v>51</v>
      </c>
    </row>
    <row r="9" spans="1:24" ht="15" customHeight="1">
      <c r="A9" s="70" t="s">
        <v>9</v>
      </c>
      <c r="B9" s="7" t="s">
        <v>78</v>
      </c>
      <c r="C9" s="7" t="s">
        <v>35</v>
      </c>
      <c r="D9" s="5"/>
      <c r="E9" s="5"/>
      <c r="F9" s="16"/>
      <c r="G9" s="8"/>
      <c r="H9" s="8"/>
      <c r="I9" s="8"/>
      <c r="J9" s="8"/>
      <c r="K9" s="8"/>
      <c r="L9" s="8">
        <f t="shared" si="0"/>
        <v>367</v>
      </c>
      <c r="M9" s="13">
        <f t="shared" si="0"/>
        <v>178</v>
      </c>
      <c r="N9" s="8">
        <v>5</v>
      </c>
      <c r="O9" s="71">
        <f t="shared" si="1"/>
        <v>545</v>
      </c>
      <c r="P9" s="61"/>
      <c r="Q9" s="31">
        <v>94</v>
      </c>
      <c r="R9" s="31">
        <v>43</v>
      </c>
      <c r="S9" s="41">
        <v>98</v>
      </c>
      <c r="T9" s="41">
        <v>32</v>
      </c>
      <c r="U9" s="37">
        <v>86</v>
      </c>
      <c r="V9" s="37">
        <v>52</v>
      </c>
      <c r="W9" s="45">
        <v>89</v>
      </c>
      <c r="X9" s="45">
        <v>51</v>
      </c>
    </row>
    <row r="10" spans="1:24" ht="15" customHeight="1">
      <c r="A10" s="70" t="s">
        <v>10</v>
      </c>
      <c r="B10" s="78" t="s">
        <v>27</v>
      </c>
      <c r="C10" s="78" t="s">
        <v>26</v>
      </c>
      <c r="D10" s="79"/>
      <c r="E10" s="5"/>
      <c r="F10" s="80"/>
      <c r="G10" s="81"/>
      <c r="H10" s="81"/>
      <c r="I10" s="81"/>
      <c r="J10" s="81"/>
      <c r="K10" s="81"/>
      <c r="L10" s="8">
        <f t="shared" si="0"/>
        <v>346</v>
      </c>
      <c r="M10" s="13">
        <f t="shared" si="0"/>
        <v>195</v>
      </c>
      <c r="N10" s="81">
        <v>1</v>
      </c>
      <c r="O10" s="71">
        <f t="shared" si="1"/>
        <v>541</v>
      </c>
      <c r="P10" s="61"/>
      <c r="Q10" s="31">
        <v>93</v>
      </c>
      <c r="R10" s="31">
        <v>50</v>
      </c>
      <c r="S10" s="41">
        <v>82</v>
      </c>
      <c r="T10" s="41">
        <v>52</v>
      </c>
      <c r="U10" s="37">
        <v>89</v>
      </c>
      <c r="V10" s="37">
        <v>42</v>
      </c>
      <c r="W10" s="45">
        <v>82</v>
      </c>
      <c r="X10" s="45">
        <v>51</v>
      </c>
    </row>
    <row r="11" spans="1:24" ht="15" customHeight="1">
      <c r="A11" s="70" t="s">
        <v>11</v>
      </c>
      <c r="B11" s="7" t="s">
        <v>64</v>
      </c>
      <c r="C11" s="7" t="s">
        <v>26</v>
      </c>
      <c r="D11" s="8"/>
      <c r="E11" s="7"/>
      <c r="F11" s="7"/>
      <c r="G11" s="7"/>
      <c r="H11" s="7"/>
      <c r="I11" s="7"/>
      <c r="J11" s="7"/>
      <c r="K11" s="7"/>
      <c r="L11" s="8">
        <f t="shared" si="0"/>
        <v>364</v>
      </c>
      <c r="M11" s="13">
        <f t="shared" si="0"/>
        <v>177</v>
      </c>
      <c r="N11" s="8">
        <v>2</v>
      </c>
      <c r="O11" s="71">
        <f t="shared" si="1"/>
        <v>541</v>
      </c>
      <c r="Q11" s="31">
        <v>96</v>
      </c>
      <c r="R11" s="31">
        <v>30</v>
      </c>
      <c r="S11" s="41">
        <v>96</v>
      </c>
      <c r="T11" s="41">
        <v>34</v>
      </c>
      <c r="U11" s="37">
        <v>96</v>
      </c>
      <c r="V11" s="37">
        <v>51</v>
      </c>
      <c r="W11" s="45">
        <v>76</v>
      </c>
      <c r="X11" s="45">
        <v>62</v>
      </c>
    </row>
    <row r="12" spans="1:24" ht="15" customHeight="1">
      <c r="A12" s="70" t="s">
        <v>12</v>
      </c>
      <c r="B12" s="7" t="s">
        <v>79</v>
      </c>
      <c r="C12" s="7" t="s">
        <v>35</v>
      </c>
      <c r="D12" s="5"/>
      <c r="E12" s="5"/>
      <c r="F12" s="2"/>
      <c r="G12" s="17"/>
      <c r="H12" s="17"/>
      <c r="I12" s="17"/>
      <c r="J12" s="17"/>
      <c r="K12" s="17"/>
      <c r="L12" s="8">
        <f t="shared" si="0"/>
        <v>356</v>
      </c>
      <c r="M12" s="13">
        <f t="shared" si="0"/>
        <v>183</v>
      </c>
      <c r="N12" s="17">
        <v>4</v>
      </c>
      <c r="O12" s="71">
        <f t="shared" si="1"/>
        <v>539</v>
      </c>
      <c r="P12" s="61"/>
      <c r="Q12" s="31">
        <v>90</v>
      </c>
      <c r="R12" s="31">
        <v>54</v>
      </c>
      <c r="S12" s="41">
        <v>88</v>
      </c>
      <c r="T12" s="41">
        <v>53</v>
      </c>
      <c r="U12" s="37">
        <v>92</v>
      </c>
      <c r="V12" s="37">
        <v>40</v>
      </c>
      <c r="W12" s="45">
        <v>86</v>
      </c>
      <c r="X12" s="45">
        <v>36</v>
      </c>
    </row>
    <row r="13" spans="1:24" ht="15" customHeight="1">
      <c r="A13" s="70" t="s">
        <v>13</v>
      </c>
      <c r="B13" s="7" t="s">
        <v>65</v>
      </c>
      <c r="C13" s="7" t="s">
        <v>26</v>
      </c>
      <c r="D13" s="5"/>
      <c r="E13" s="5"/>
      <c r="F13" s="16"/>
      <c r="G13" s="8"/>
      <c r="H13" s="8"/>
      <c r="I13" s="8"/>
      <c r="J13" s="8"/>
      <c r="K13" s="8"/>
      <c r="L13" s="8">
        <f t="shared" si="0"/>
        <v>363</v>
      </c>
      <c r="M13" s="13">
        <f t="shared" si="0"/>
        <v>176</v>
      </c>
      <c r="N13" s="8">
        <v>8</v>
      </c>
      <c r="O13" s="71">
        <f t="shared" si="1"/>
        <v>539</v>
      </c>
      <c r="P13" s="61"/>
      <c r="Q13" s="31">
        <v>92</v>
      </c>
      <c r="R13" s="31">
        <v>44</v>
      </c>
      <c r="S13" s="41">
        <v>92</v>
      </c>
      <c r="T13" s="41">
        <v>43</v>
      </c>
      <c r="U13" s="37">
        <v>92</v>
      </c>
      <c r="V13" s="37">
        <v>44</v>
      </c>
      <c r="W13" s="45">
        <v>87</v>
      </c>
      <c r="X13" s="45">
        <v>45</v>
      </c>
    </row>
    <row r="14" spans="1:24" ht="15" customHeight="1">
      <c r="A14" s="70" t="s">
        <v>14</v>
      </c>
      <c r="B14" s="7" t="s">
        <v>43</v>
      </c>
      <c r="C14" s="7" t="s">
        <v>26</v>
      </c>
      <c r="D14" s="5"/>
      <c r="E14" s="5"/>
      <c r="F14" s="16"/>
      <c r="G14" s="8"/>
      <c r="H14" s="8"/>
      <c r="I14" s="8"/>
      <c r="J14" s="8"/>
      <c r="K14" s="8"/>
      <c r="L14" s="8">
        <f t="shared" si="0"/>
        <v>334</v>
      </c>
      <c r="M14" s="13">
        <f t="shared" si="0"/>
        <v>203</v>
      </c>
      <c r="N14" s="8">
        <v>1</v>
      </c>
      <c r="O14" s="71">
        <f t="shared" si="1"/>
        <v>537</v>
      </c>
      <c r="P14" s="61"/>
      <c r="Q14" s="31">
        <v>76</v>
      </c>
      <c r="R14" s="31">
        <v>52</v>
      </c>
      <c r="S14" s="41">
        <v>85</v>
      </c>
      <c r="T14" s="41">
        <v>72</v>
      </c>
      <c r="U14" s="37">
        <v>91</v>
      </c>
      <c r="V14" s="37">
        <v>43</v>
      </c>
      <c r="W14" s="45">
        <v>82</v>
      </c>
      <c r="X14" s="45">
        <v>36</v>
      </c>
    </row>
    <row r="15" spans="1:24" ht="15" customHeight="1">
      <c r="A15" s="82" t="s">
        <v>15</v>
      </c>
      <c r="B15" s="78" t="s">
        <v>41</v>
      </c>
      <c r="C15" s="78" t="s">
        <v>26</v>
      </c>
      <c r="D15" s="5"/>
      <c r="E15" s="5"/>
      <c r="F15" s="80"/>
      <c r="G15" s="81"/>
      <c r="H15" s="81"/>
      <c r="I15" s="81"/>
      <c r="J15" s="81"/>
      <c r="K15" s="81"/>
      <c r="L15" s="81">
        <f t="shared" si="0"/>
        <v>346</v>
      </c>
      <c r="M15" s="83">
        <f t="shared" si="0"/>
        <v>191</v>
      </c>
      <c r="N15" s="81">
        <v>1</v>
      </c>
      <c r="O15" s="84">
        <f t="shared" si="1"/>
        <v>537</v>
      </c>
      <c r="P15" s="61"/>
      <c r="Q15" s="31">
        <v>80</v>
      </c>
      <c r="R15" s="31">
        <v>51</v>
      </c>
      <c r="S15" s="41">
        <v>81</v>
      </c>
      <c r="T15" s="41">
        <v>54</v>
      </c>
      <c r="U15" s="37">
        <v>97</v>
      </c>
      <c r="V15" s="37">
        <v>51</v>
      </c>
      <c r="W15" s="45">
        <v>88</v>
      </c>
      <c r="X15" s="45">
        <v>35</v>
      </c>
    </row>
    <row r="16" spans="1:24" ht="15" customHeight="1" thickBot="1">
      <c r="A16" s="74" t="s">
        <v>16</v>
      </c>
      <c r="B16" s="22" t="s">
        <v>80</v>
      </c>
      <c r="C16" s="22" t="s">
        <v>26</v>
      </c>
      <c r="D16" s="85"/>
      <c r="E16" s="85"/>
      <c r="F16" s="24"/>
      <c r="G16" s="25"/>
      <c r="H16" s="25"/>
      <c r="I16" s="25"/>
      <c r="J16" s="25"/>
      <c r="K16" s="25"/>
      <c r="L16" s="25">
        <f t="shared" si="0"/>
        <v>368</v>
      </c>
      <c r="M16" s="26">
        <f t="shared" si="0"/>
        <v>168</v>
      </c>
      <c r="N16" s="25">
        <v>7</v>
      </c>
      <c r="O16" s="75">
        <f t="shared" si="1"/>
        <v>536</v>
      </c>
      <c r="P16" s="61"/>
      <c r="Q16" s="33">
        <v>86</v>
      </c>
      <c r="R16" s="33">
        <v>36</v>
      </c>
      <c r="S16" s="42">
        <v>97</v>
      </c>
      <c r="T16" s="42">
        <v>45</v>
      </c>
      <c r="U16" s="38">
        <v>100</v>
      </c>
      <c r="V16" s="38">
        <v>43</v>
      </c>
      <c r="W16" s="47">
        <v>85</v>
      </c>
      <c r="X16" s="47">
        <v>44</v>
      </c>
    </row>
    <row r="17" spans="1:24" ht="15" customHeight="1">
      <c r="A17" s="72" t="s">
        <v>17</v>
      </c>
      <c r="B17" s="3" t="s">
        <v>81</v>
      </c>
      <c r="C17" s="3" t="s">
        <v>35</v>
      </c>
      <c r="D17" s="5"/>
      <c r="E17" s="5"/>
      <c r="F17" s="2"/>
      <c r="G17" s="17"/>
      <c r="H17" s="17"/>
      <c r="I17" s="17"/>
      <c r="J17" s="17"/>
      <c r="K17" s="17"/>
      <c r="L17" s="17">
        <f t="shared" si="0"/>
        <v>369</v>
      </c>
      <c r="M17" s="20">
        <f t="shared" si="0"/>
        <v>165</v>
      </c>
      <c r="N17" s="17">
        <v>4</v>
      </c>
      <c r="O17" s="73">
        <f t="shared" si="1"/>
        <v>534</v>
      </c>
      <c r="P17" s="61"/>
      <c r="Q17" s="34">
        <v>98</v>
      </c>
      <c r="R17" s="34">
        <v>35</v>
      </c>
      <c r="S17" s="43">
        <v>94</v>
      </c>
      <c r="T17" s="43">
        <v>43</v>
      </c>
      <c r="U17" s="39">
        <v>94</v>
      </c>
      <c r="V17" s="39">
        <v>51</v>
      </c>
      <c r="W17" s="49">
        <v>83</v>
      </c>
      <c r="X17" s="49">
        <v>36</v>
      </c>
    </row>
    <row r="18" spans="1:24" ht="15" customHeight="1">
      <c r="A18" s="70" t="s">
        <v>18</v>
      </c>
      <c r="B18" s="7" t="s">
        <v>66</v>
      </c>
      <c r="C18" s="7" t="s">
        <v>35</v>
      </c>
      <c r="D18" s="5"/>
      <c r="E18" s="5"/>
      <c r="F18" s="16"/>
      <c r="G18" s="8"/>
      <c r="H18" s="8"/>
      <c r="I18" s="8"/>
      <c r="J18" s="8"/>
      <c r="K18" s="8"/>
      <c r="L18" s="8">
        <f t="shared" si="0"/>
        <v>368</v>
      </c>
      <c r="M18" s="13">
        <f t="shared" si="0"/>
        <v>165</v>
      </c>
      <c r="N18" s="8">
        <v>8</v>
      </c>
      <c r="O18" s="71">
        <f t="shared" si="1"/>
        <v>533</v>
      </c>
      <c r="P18" s="61"/>
      <c r="Q18" s="31">
        <v>100</v>
      </c>
      <c r="R18" s="31">
        <v>34</v>
      </c>
      <c r="S18" s="41">
        <v>90</v>
      </c>
      <c r="T18" s="41">
        <v>42</v>
      </c>
      <c r="U18" s="37">
        <v>91</v>
      </c>
      <c r="V18" s="37">
        <v>44</v>
      </c>
      <c r="W18" s="45">
        <v>87</v>
      </c>
      <c r="X18" s="45">
        <v>45</v>
      </c>
    </row>
    <row r="19" spans="1:24" ht="15" customHeight="1">
      <c r="A19" s="70" t="s">
        <v>19</v>
      </c>
      <c r="B19" s="7" t="s">
        <v>82</v>
      </c>
      <c r="C19" s="7" t="s">
        <v>35</v>
      </c>
      <c r="D19" s="5"/>
      <c r="E19" s="5"/>
      <c r="F19" s="16"/>
      <c r="G19" s="8"/>
      <c r="H19" s="8"/>
      <c r="I19" s="8"/>
      <c r="J19" s="8"/>
      <c r="K19" s="8"/>
      <c r="L19" s="8">
        <f t="shared" si="0"/>
        <v>359</v>
      </c>
      <c r="M19" s="13">
        <f t="shared" si="0"/>
        <v>156</v>
      </c>
      <c r="N19" s="8">
        <v>2</v>
      </c>
      <c r="O19" s="71">
        <f t="shared" si="1"/>
        <v>515</v>
      </c>
      <c r="P19" s="61"/>
      <c r="Q19" s="31">
        <v>90</v>
      </c>
      <c r="R19" s="31">
        <v>43</v>
      </c>
      <c r="S19" s="41">
        <v>87</v>
      </c>
      <c r="T19" s="41">
        <v>39</v>
      </c>
      <c r="U19" s="37">
        <v>84</v>
      </c>
      <c r="V19" s="37">
        <v>30</v>
      </c>
      <c r="W19" s="45">
        <v>98</v>
      </c>
      <c r="X19" s="45">
        <v>44</v>
      </c>
    </row>
    <row r="20" spans="1:24" ht="15" customHeight="1">
      <c r="A20" s="70" t="s">
        <v>20</v>
      </c>
      <c r="B20" s="7" t="s">
        <v>40</v>
      </c>
      <c r="C20" s="7" t="s">
        <v>35</v>
      </c>
      <c r="D20" s="5"/>
      <c r="E20" s="5"/>
      <c r="F20" s="16"/>
      <c r="G20" s="8"/>
      <c r="H20" s="8"/>
      <c r="I20" s="8"/>
      <c r="J20" s="8"/>
      <c r="K20" s="8"/>
      <c r="L20" s="8">
        <f t="shared" si="0"/>
        <v>343</v>
      </c>
      <c r="M20" s="13">
        <f t="shared" si="0"/>
        <v>169</v>
      </c>
      <c r="N20" s="8">
        <v>5</v>
      </c>
      <c r="O20" s="71">
        <f t="shared" si="1"/>
        <v>512</v>
      </c>
      <c r="P20" s="61"/>
      <c r="Q20" s="31">
        <v>83</v>
      </c>
      <c r="R20" s="31">
        <v>44</v>
      </c>
      <c r="S20" s="41">
        <v>83</v>
      </c>
      <c r="T20" s="41">
        <v>36</v>
      </c>
      <c r="U20" s="37">
        <v>95</v>
      </c>
      <c r="V20" s="37">
        <v>53</v>
      </c>
      <c r="W20" s="45">
        <v>82</v>
      </c>
      <c r="X20" s="45">
        <v>36</v>
      </c>
    </row>
    <row r="21" spans="1:24" ht="15" customHeight="1">
      <c r="A21" s="70" t="s">
        <v>21</v>
      </c>
      <c r="B21" s="7" t="s">
        <v>36</v>
      </c>
      <c r="C21" s="7" t="s">
        <v>26</v>
      </c>
      <c r="D21" s="5"/>
      <c r="E21" s="5"/>
      <c r="F21" s="16"/>
      <c r="G21" s="8"/>
      <c r="H21" s="8"/>
      <c r="I21" s="8"/>
      <c r="J21" s="8"/>
      <c r="K21" s="8"/>
      <c r="L21" s="8">
        <f t="shared" si="0"/>
        <v>332</v>
      </c>
      <c r="M21" s="13">
        <f t="shared" si="0"/>
        <v>165</v>
      </c>
      <c r="N21" s="8">
        <v>3</v>
      </c>
      <c r="O21" s="71">
        <f t="shared" si="1"/>
        <v>497</v>
      </c>
      <c r="P21" s="61"/>
      <c r="Q21" s="31">
        <v>79</v>
      </c>
      <c r="R21" s="31">
        <v>42</v>
      </c>
      <c r="S21" s="41">
        <v>93</v>
      </c>
      <c r="T21" s="41">
        <v>43</v>
      </c>
      <c r="U21" s="37">
        <v>73</v>
      </c>
      <c r="V21" s="37">
        <v>36</v>
      </c>
      <c r="W21" s="45">
        <v>87</v>
      </c>
      <c r="X21" s="45">
        <v>44</v>
      </c>
    </row>
    <row r="22" spans="1:24" ht="15" customHeight="1">
      <c r="A22" s="70" t="s">
        <v>22</v>
      </c>
      <c r="B22" s="7" t="s">
        <v>37</v>
      </c>
      <c r="C22" s="7" t="s">
        <v>35</v>
      </c>
      <c r="D22" s="61"/>
      <c r="E22" s="5"/>
      <c r="F22" s="16"/>
      <c r="G22" s="8"/>
      <c r="H22" s="8"/>
      <c r="I22" s="8"/>
      <c r="J22" s="8"/>
      <c r="K22" s="8"/>
      <c r="L22" s="8">
        <f t="shared" si="0"/>
        <v>342</v>
      </c>
      <c r="M22" s="13">
        <f t="shared" si="0"/>
        <v>137</v>
      </c>
      <c r="N22" s="8">
        <v>6</v>
      </c>
      <c r="O22" s="71">
        <f t="shared" si="1"/>
        <v>479</v>
      </c>
      <c r="P22" s="61"/>
      <c r="Q22" s="31">
        <v>93</v>
      </c>
      <c r="R22" s="31">
        <v>41</v>
      </c>
      <c r="S22" s="41">
        <v>79</v>
      </c>
      <c r="T22" s="41">
        <v>35</v>
      </c>
      <c r="U22" s="37">
        <v>85</v>
      </c>
      <c r="V22" s="37">
        <v>34</v>
      </c>
      <c r="W22" s="45">
        <v>85</v>
      </c>
      <c r="X22" s="45">
        <v>27</v>
      </c>
    </row>
    <row r="23" spans="1:24" ht="15" customHeight="1">
      <c r="A23" s="70" t="s">
        <v>23</v>
      </c>
      <c r="B23" s="7" t="s">
        <v>38</v>
      </c>
      <c r="C23" s="7" t="s">
        <v>26</v>
      </c>
      <c r="D23" s="5"/>
      <c r="E23" s="5"/>
      <c r="F23" s="16"/>
      <c r="G23" s="8"/>
      <c r="H23" s="8"/>
      <c r="I23" s="8"/>
      <c r="J23" s="8"/>
      <c r="K23" s="8"/>
      <c r="L23" s="8">
        <v>166</v>
      </c>
      <c r="M23" s="13">
        <f>R23+T23+V23+X23</f>
        <v>43</v>
      </c>
      <c r="N23" s="8">
        <v>16</v>
      </c>
      <c r="O23" s="71">
        <f t="shared" si="1"/>
        <v>209</v>
      </c>
      <c r="P23" s="61"/>
      <c r="Q23" s="31">
        <v>66</v>
      </c>
      <c r="R23" s="31">
        <v>26</v>
      </c>
      <c r="S23" s="41">
        <v>88</v>
      </c>
      <c r="T23" s="41">
        <v>17</v>
      </c>
      <c r="U23" s="37">
        <v>12</v>
      </c>
      <c r="V23" s="37">
        <v>0</v>
      </c>
      <c r="W23" s="45">
        <v>0</v>
      </c>
      <c r="X23" s="45">
        <v>0</v>
      </c>
    </row>
    <row r="25" ht="12.75">
      <c r="B25" t="s">
        <v>83</v>
      </c>
    </row>
  </sheetData>
  <sheetProtection/>
  <mergeCells count="10">
    <mergeCell ref="A2:Y2"/>
    <mergeCell ref="A1:Y1"/>
    <mergeCell ref="Q4:R4"/>
    <mergeCell ref="S4:T4"/>
    <mergeCell ref="U4:V4"/>
    <mergeCell ref="W4:X4"/>
    <mergeCell ref="D4:E4"/>
    <mergeCell ref="F4:G4"/>
    <mergeCell ref="H4:I4"/>
    <mergeCell ref="J4:K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15.140625" style="0" customWidth="1"/>
    <col min="3" max="3" width="19.57421875" style="0" customWidth="1"/>
    <col min="4" max="6" width="5.7109375" style="0" customWidth="1"/>
    <col min="7" max="7" width="3.7109375" style="0" customWidth="1"/>
    <col min="8" max="8" width="5.7109375" style="0" customWidth="1"/>
    <col min="9" max="9" width="6.7109375" style="0" customWidth="1"/>
    <col min="10" max="10" width="5.7109375" style="0" customWidth="1"/>
    <col min="11" max="12" width="3.7109375" style="0" customWidth="1"/>
    <col min="13" max="20" width="5.28125" style="0" customWidth="1"/>
  </cols>
  <sheetData>
    <row r="1" spans="1:25" ht="19.5" customHeight="1">
      <c r="A1" s="105" t="s">
        <v>85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9.5" customHeight="1">
      <c r="A2" s="106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ht="1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0" ht="12.75">
      <c r="A4" s="121" t="s">
        <v>4</v>
      </c>
      <c r="B4" s="121" t="s">
        <v>0</v>
      </c>
      <c r="C4" s="121" t="s">
        <v>33</v>
      </c>
      <c r="D4" s="121" t="s">
        <v>34</v>
      </c>
      <c r="E4" s="121" t="s">
        <v>2</v>
      </c>
      <c r="F4" s="121" t="s">
        <v>25</v>
      </c>
      <c r="G4" s="121" t="s">
        <v>24</v>
      </c>
      <c r="H4" s="121" t="s">
        <v>32</v>
      </c>
      <c r="I4" s="126" t="s">
        <v>3</v>
      </c>
      <c r="J4" s="126"/>
      <c r="K4" s="126"/>
      <c r="M4" s="122" t="s">
        <v>28</v>
      </c>
      <c r="N4" s="122"/>
      <c r="O4" s="123" t="s">
        <v>29</v>
      </c>
      <c r="P4" s="123"/>
      <c r="Q4" s="124" t="s">
        <v>30</v>
      </c>
      <c r="R4" s="124"/>
      <c r="S4" s="125" t="s">
        <v>31</v>
      </c>
      <c r="T4" s="125"/>
    </row>
    <row r="5" spans="1:20" ht="18" customHeight="1">
      <c r="A5" s="121"/>
      <c r="B5" s="121"/>
      <c r="C5" s="121"/>
      <c r="D5" s="121"/>
      <c r="E5" s="121"/>
      <c r="F5" s="121"/>
      <c r="G5" s="121"/>
      <c r="H5" s="121"/>
      <c r="I5" s="86" t="s">
        <v>3</v>
      </c>
      <c r="J5" s="87" t="s">
        <v>25</v>
      </c>
      <c r="K5" s="87" t="s">
        <v>24</v>
      </c>
      <c r="M5" s="122"/>
      <c r="N5" s="122"/>
      <c r="O5" s="123"/>
      <c r="P5" s="123"/>
      <c r="Q5" s="124"/>
      <c r="R5" s="124"/>
      <c r="S5" s="125"/>
      <c r="T5" s="125"/>
    </row>
    <row r="6" spans="1:20" ht="15" customHeight="1">
      <c r="A6" s="70" t="s">
        <v>5</v>
      </c>
      <c r="B6" s="7" t="s">
        <v>42</v>
      </c>
      <c r="C6" s="7" t="s">
        <v>26</v>
      </c>
      <c r="D6" s="59">
        <v>593</v>
      </c>
      <c r="E6" s="8">
        <f>M6+O6+Q6+S6</f>
        <v>361</v>
      </c>
      <c r="F6" s="8">
        <f>N6+P6+R6+T6</f>
        <v>184</v>
      </c>
      <c r="G6" s="8">
        <v>2</v>
      </c>
      <c r="H6" s="59">
        <f>E6+F6</f>
        <v>545</v>
      </c>
      <c r="I6" s="60">
        <f>D6+H6</f>
        <v>1138</v>
      </c>
      <c r="J6" s="8">
        <v>414</v>
      </c>
      <c r="K6" s="8">
        <v>2</v>
      </c>
      <c r="M6" s="37">
        <v>97</v>
      </c>
      <c r="N6" s="37">
        <v>45</v>
      </c>
      <c r="O6" s="41">
        <v>85</v>
      </c>
      <c r="P6" s="41">
        <v>42</v>
      </c>
      <c r="Q6" s="57">
        <v>97</v>
      </c>
      <c r="R6" s="57">
        <v>45</v>
      </c>
      <c r="S6" s="45">
        <v>82</v>
      </c>
      <c r="T6" s="45">
        <v>52</v>
      </c>
    </row>
    <row r="7" spans="1:20" ht="15" customHeight="1">
      <c r="A7" s="70" t="s">
        <v>6</v>
      </c>
      <c r="B7" s="7" t="s">
        <v>27</v>
      </c>
      <c r="C7" s="7" t="s">
        <v>26</v>
      </c>
      <c r="D7" s="59">
        <v>541</v>
      </c>
      <c r="E7" s="8">
        <f aca="true" t="shared" si="0" ref="E7:F17">M7+O7+Q7+S7</f>
        <v>381</v>
      </c>
      <c r="F7" s="8">
        <f t="shared" si="0"/>
        <v>195</v>
      </c>
      <c r="G7" s="8">
        <v>3</v>
      </c>
      <c r="H7" s="59">
        <f aca="true" t="shared" si="1" ref="H7:H17">E7+F7</f>
        <v>576</v>
      </c>
      <c r="I7" s="60">
        <f aca="true" t="shared" si="2" ref="I7:I17">D7+H7</f>
        <v>1117</v>
      </c>
      <c r="J7" s="8">
        <v>390</v>
      </c>
      <c r="K7" s="8">
        <v>4</v>
      </c>
      <c r="M7" s="37">
        <v>96</v>
      </c>
      <c r="N7" s="37">
        <v>52</v>
      </c>
      <c r="O7" s="41">
        <v>98</v>
      </c>
      <c r="P7" s="41">
        <v>54</v>
      </c>
      <c r="Q7" s="57">
        <v>90</v>
      </c>
      <c r="R7" s="57">
        <v>35</v>
      </c>
      <c r="S7" s="45">
        <v>97</v>
      </c>
      <c r="T7" s="45">
        <v>54</v>
      </c>
    </row>
    <row r="8" spans="1:20" ht="15" customHeight="1">
      <c r="A8" s="70" t="s">
        <v>7</v>
      </c>
      <c r="B8" s="7" t="s">
        <v>78</v>
      </c>
      <c r="C8" s="7" t="s">
        <v>35</v>
      </c>
      <c r="D8" s="59">
        <v>545</v>
      </c>
      <c r="E8" s="8">
        <f t="shared" si="0"/>
        <v>384</v>
      </c>
      <c r="F8" s="8">
        <f t="shared" si="0"/>
        <v>187</v>
      </c>
      <c r="G8" s="8">
        <v>9</v>
      </c>
      <c r="H8" s="59">
        <f t="shared" si="1"/>
        <v>571</v>
      </c>
      <c r="I8" s="60">
        <f t="shared" si="2"/>
        <v>1116</v>
      </c>
      <c r="J8" s="8">
        <v>365</v>
      </c>
      <c r="K8" s="8">
        <v>14</v>
      </c>
      <c r="M8" s="37">
        <v>94</v>
      </c>
      <c r="N8" s="37">
        <v>60</v>
      </c>
      <c r="O8" s="41">
        <v>107</v>
      </c>
      <c r="P8" s="41">
        <v>35</v>
      </c>
      <c r="Q8" s="57">
        <v>96</v>
      </c>
      <c r="R8" s="57">
        <v>42</v>
      </c>
      <c r="S8" s="45">
        <v>87</v>
      </c>
      <c r="T8" s="45">
        <v>50</v>
      </c>
    </row>
    <row r="9" spans="1:20" ht="15" customHeight="1">
      <c r="A9" s="70" t="s">
        <v>8</v>
      </c>
      <c r="B9" s="7" t="s">
        <v>64</v>
      </c>
      <c r="C9" s="7" t="s">
        <v>26</v>
      </c>
      <c r="D9" s="59">
        <v>541</v>
      </c>
      <c r="E9" s="8">
        <f t="shared" si="0"/>
        <v>380</v>
      </c>
      <c r="F9" s="8">
        <f t="shared" si="0"/>
        <v>186</v>
      </c>
      <c r="G9" s="8">
        <v>2</v>
      </c>
      <c r="H9" s="59">
        <f t="shared" si="1"/>
        <v>566</v>
      </c>
      <c r="I9" s="60">
        <f t="shared" si="2"/>
        <v>1107</v>
      </c>
      <c r="J9" s="8">
        <v>363</v>
      </c>
      <c r="K9" s="8">
        <v>4</v>
      </c>
      <c r="M9" s="37">
        <v>94</v>
      </c>
      <c r="N9" s="37">
        <v>54</v>
      </c>
      <c r="O9" s="41">
        <v>95</v>
      </c>
      <c r="P9" s="41">
        <v>52</v>
      </c>
      <c r="Q9" s="57">
        <v>90</v>
      </c>
      <c r="R9" s="57">
        <v>44</v>
      </c>
      <c r="S9" s="45">
        <v>101</v>
      </c>
      <c r="T9" s="45">
        <v>36</v>
      </c>
    </row>
    <row r="10" spans="1:20" ht="15" customHeight="1">
      <c r="A10" s="70" t="s">
        <v>9</v>
      </c>
      <c r="B10" s="7" t="s">
        <v>76</v>
      </c>
      <c r="C10" s="7" t="s">
        <v>35</v>
      </c>
      <c r="D10" s="59">
        <v>572</v>
      </c>
      <c r="E10" s="8">
        <f t="shared" si="0"/>
        <v>362</v>
      </c>
      <c r="F10" s="8">
        <f t="shared" si="0"/>
        <v>163</v>
      </c>
      <c r="G10" s="8">
        <v>4</v>
      </c>
      <c r="H10" s="59">
        <f t="shared" si="1"/>
        <v>525</v>
      </c>
      <c r="I10" s="60">
        <f t="shared" si="2"/>
        <v>1097</v>
      </c>
      <c r="J10" s="8">
        <v>367</v>
      </c>
      <c r="K10" s="8">
        <v>5</v>
      </c>
      <c r="M10" s="37">
        <v>93</v>
      </c>
      <c r="N10" s="37">
        <v>30</v>
      </c>
      <c r="O10" s="41">
        <v>80</v>
      </c>
      <c r="P10" s="41">
        <v>45</v>
      </c>
      <c r="Q10" s="57">
        <v>90</v>
      </c>
      <c r="R10" s="57">
        <v>54</v>
      </c>
      <c r="S10" s="45">
        <v>99</v>
      </c>
      <c r="T10" s="45">
        <v>34</v>
      </c>
    </row>
    <row r="11" spans="1:20" ht="15" customHeight="1" thickBot="1">
      <c r="A11" s="74" t="s">
        <v>10</v>
      </c>
      <c r="B11" s="22" t="s">
        <v>77</v>
      </c>
      <c r="C11" s="22" t="s">
        <v>26</v>
      </c>
      <c r="D11" s="66">
        <v>548</v>
      </c>
      <c r="E11" s="25">
        <f t="shared" si="0"/>
        <v>364</v>
      </c>
      <c r="F11" s="25">
        <f t="shared" si="0"/>
        <v>185</v>
      </c>
      <c r="G11" s="25">
        <v>4</v>
      </c>
      <c r="H11" s="66">
        <f t="shared" si="1"/>
        <v>549</v>
      </c>
      <c r="I11" s="67">
        <f t="shared" si="2"/>
        <v>1097</v>
      </c>
      <c r="J11" s="25">
        <v>343</v>
      </c>
      <c r="K11" s="25">
        <v>8</v>
      </c>
      <c r="M11" s="38">
        <v>83</v>
      </c>
      <c r="N11" s="38">
        <v>35</v>
      </c>
      <c r="O11" s="42">
        <v>97</v>
      </c>
      <c r="P11" s="42">
        <v>44</v>
      </c>
      <c r="Q11" s="68">
        <v>98</v>
      </c>
      <c r="R11" s="68">
        <v>44</v>
      </c>
      <c r="S11" s="47">
        <v>86</v>
      </c>
      <c r="T11" s="47">
        <v>62</v>
      </c>
    </row>
    <row r="12" spans="1:20" ht="15" customHeight="1">
      <c r="A12" s="72" t="s">
        <v>11</v>
      </c>
      <c r="B12" s="3" t="s">
        <v>44</v>
      </c>
      <c r="C12" s="3" t="s">
        <v>26</v>
      </c>
      <c r="D12" s="58">
        <v>567</v>
      </c>
      <c r="E12" s="17">
        <f t="shared" si="0"/>
        <v>351</v>
      </c>
      <c r="F12" s="17">
        <f t="shared" si="0"/>
        <v>176</v>
      </c>
      <c r="G12" s="17">
        <v>1</v>
      </c>
      <c r="H12" s="58">
        <f t="shared" si="1"/>
        <v>527</v>
      </c>
      <c r="I12" s="65">
        <f t="shared" si="2"/>
        <v>1094</v>
      </c>
      <c r="J12" s="17">
        <v>375</v>
      </c>
      <c r="K12" s="17">
        <v>2</v>
      </c>
      <c r="M12" s="39">
        <v>87</v>
      </c>
      <c r="N12" s="39">
        <v>42</v>
      </c>
      <c r="O12" s="43">
        <v>92</v>
      </c>
      <c r="P12" s="43">
        <v>41</v>
      </c>
      <c r="Q12" s="56">
        <v>85</v>
      </c>
      <c r="R12" s="56">
        <v>48</v>
      </c>
      <c r="S12" s="49">
        <v>87</v>
      </c>
      <c r="T12" s="49">
        <v>45</v>
      </c>
    </row>
    <row r="13" spans="1:20" ht="15" customHeight="1">
      <c r="A13" s="70" t="s">
        <v>12</v>
      </c>
      <c r="B13" s="7" t="s">
        <v>41</v>
      </c>
      <c r="C13" s="7" t="s">
        <v>26</v>
      </c>
      <c r="D13" s="59">
        <v>537</v>
      </c>
      <c r="E13" s="8">
        <f t="shared" si="0"/>
        <v>357</v>
      </c>
      <c r="F13" s="8">
        <f t="shared" si="0"/>
        <v>194</v>
      </c>
      <c r="G13" s="8">
        <v>0</v>
      </c>
      <c r="H13" s="59">
        <f t="shared" si="1"/>
        <v>551</v>
      </c>
      <c r="I13" s="60">
        <f t="shared" si="2"/>
        <v>1088</v>
      </c>
      <c r="J13" s="8">
        <v>385</v>
      </c>
      <c r="K13" s="8">
        <v>1</v>
      </c>
      <c r="L13" s="88"/>
      <c r="M13" s="37">
        <v>95</v>
      </c>
      <c r="N13" s="37">
        <v>43</v>
      </c>
      <c r="O13" s="41">
        <v>87</v>
      </c>
      <c r="P13" s="41">
        <v>52</v>
      </c>
      <c r="Q13" s="57">
        <v>85</v>
      </c>
      <c r="R13" s="57">
        <v>45</v>
      </c>
      <c r="S13" s="45">
        <v>90</v>
      </c>
      <c r="T13" s="45">
        <v>54</v>
      </c>
    </row>
    <row r="14" spans="1:20" ht="15" customHeight="1">
      <c r="A14" s="70" t="s">
        <v>13</v>
      </c>
      <c r="B14" s="7" t="s">
        <v>43</v>
      </c>
      <c r="C14" s="7" t="s">
        <v>26</v>
      </c>
      <c r="D14" s="59">
        <v>537</v>
      </c>
      <c r="E14" s="8">
        <f t="shared" si="0"/>
        <v>373</v>
      </c>
      <c r="F14" s="8">
        <f t="shared" si="0"/>
        <v>169</v>
      </c>
      <c r="G14" s="8">
        <v>4</v>
      </c>
      <c r="H14" s="59">
        <f t="shared" si="1"/>
        <v>542</v>
      </c>
      <c r="I14" s="60">
        <f t="shared" si="2"/>
        <v>1079</v>
      </c>
      <c r="J14" s="8">
        <v>372</v>
      </c>
      <c r="K14" s="8">
        <v>5</v>
      </c>
      <c r="M14" s="37">
        <v>90</v>
      </c>
      <c r="N14" s="37">
        <v>34</v>
      </c>
      <c r="O14" s="41">
        <v>89</v>
      </c>
      <c r="P14" s="41">
        <v>44</v>
      </c>
      <c r="Q14" s="57">
        <v>98</v>
      </c>
      <c r="R14" s="57">
        <v>43</v>
      </c>
      <c r="S14" s="45">
        <v>96</v>
      </c>
      <c r="T14" s="45">
        <v>48</v>
      </c>
    </row>
    <row r="15" spans="1:20" ht="15" customHeight="1">
      <c r="A15" s="70" t="s">
        <v>14</v>
      </c>
      <c r="B15" s="7" t="s">
        <v>39</v>
      </c>
      <c r="C15" s="7" t="s">
        <v>26</v>
      </c>
      <c r="D15" s="59">
        <v>536</v>
      </c>
      <c r="E15" s="8">
        <f t="shared" si="0"/>
        <v>364</v>
      </c>
      <c r="F15" s="8">
        <f t="shared" si="0"/>
        <v>139</v>
      </c>
      <c r="G15" s="8">
        <v>7</v>
      </c>
      <c r="H15" s="59">
        <f t="shared" si="1"/>
        <v>503</v>
      </c>
      <c r="I15" s="60">
        <f t="shared" si="2"/>
        <v>1039</v>
      </c>
      <c r="J15" s="8">
        <v>307</v>
      </c>
      <c r="K15" s="8">
        <v>14</v>
      </c>
      <c r="M15" s="37">
        <v>91</v>
      </c>
      <c r="N15" s="37">
        <v>35</v>
      </c>
      <c r="O15" s="41">
        <v>94</v>
      </c>
      <c r="P15" s="41">
        <v>34</v>
      </c>
      <c r="Q15" s="57">
        <v>87</v>
      </c>
      <c r="R15" s="57">
        <v>25</v>
      </c>
      <c r="S15" s="45">
        <v>92</v>
      </c>
      <c r="T15" s="45">
        <v>45</v>
      </c>
    </row>
    <row r="16" spans="1:20" ht="15" customHeight="1">
      <c r="A16" s="70" t="s">
        <v>15</v>
      </c>
      <c r="B16" s="7" t="s">
        <v>65</v>
      </c>
      <c r="C16" s="7" t="s">
        <v>26</v>
      </c>
      <c r="D16" s="59">
        <v>539</v>
      </c>
      <c r="E16" s="8">
        <f t="shared" si="0"/>
        <v>356</v>
      </c>
      <c r="F16" s="8">
        <f t="shared" si="0"/>
        <v>143</v>
      </c>
      <c r="G16" s="8">
        <v>9</v>
      </c>
      <c r="H16" s="59">
        <f t="shared" si="1"/>
        <v>499</v>
      </c>
      <c r="I16" s="60">
        <f t="shared" si="2"/>
        <v>1038</v>
      </c>
      <c r="J16" s="8">
        <v>319</v>
      </c>
      <c r="K16" s="8">
        <v>17</v>
      </c>
      <c r="M16" s="37">
        <v>92</v>
      </c>
      <c r="N16" s="37">
        <v>42</v>
      </c>
      <c r="O16" s="41">
        <v>85</v>
      </c>
      <c r="P16" s="41">
        <v>31</v>
      </c>
      <c r="Q16" s="57">
        <v>91</v>
      </c>
      <c r="R16" s="57">
        <v>34</v>
      </c>
      <c r="S16" s="45">
        <v>88</v>
      </c>
      <c r="T16" s="45">
        <v>36</v>
      </c>
    </row>
    <row r="17" spans="1:20" ht="15" customHeight="1">
      <c r="A17" s="70" t="s">
        <v>16</v>
      </c>
      <c r="B17" s="7" t="s">
        <v>79</v>
      </c>
      <c r="C17" s="7" t="s">
        <v>35</v>
      </c>
      <c r="D17" s="59">
        <v>539</v>
      </c>
      <c r="E17" s="8">
        <f t="shared" si="0"/>
        <v>353</v>
      </c>
      <c r="F17" s="8">
        <f t="shared" si="0"/>
        <v>145</v>
      </c>
      <c r="G17" s="8">
        <v>7</v>
      </c>
      <c r="H17" s="59">
        <f t="shared" si="1"/>
        <v>498</v>
      </c>
      <c r="I17" s="60">
        <f t="shared" si="2"/>
        <v>1037</v>
      </c>
      <c r="J17" s="8">
        <v>328</v>
      </c>
      <c r="K17" s="8">
        <v>11</v>
      </c>
      <c r="M17" s="37">
        <v>86</v>
      </c>
      <c r="N17" s="37">
        <v>36</v>
      </c>
      <c r="O17" s="41">
        <v>86</v>
      </c>
      <c r="P17" s="41">
        <v>41</v>
      </c>
      <c r="Q17" s="57">
        <v>86</v>
      </c>
      <c r="R17" s="57">
        <v>33</v>
      </c>
      <c r="S17" s="45">
        <v>95</v>
      </c>
      <c r="T17" s="45">
        <v>35</v>
      </c>
    </row>
    <row r="21" ht="12.75">
      <c r="B21" s="89" t="s">
        <v>90</v>
      </c>
    </row>
    <row r="23" ht="12.75">
      <c r="B23" s="63"/>
    </row>
  </sheetData>
  <sheetProtection/>
  <mergeCells count="15">
    <mergeCell ref="M4:N5"/>
    <mergeCell ref="O4:P5"/>
    <mergeCell ref="Q4:R5"/>
    <mergeCell ref="S4:T5"/>
    <mergeCell ref="I4:K4"/>
    <mergeCell ref="A4:A5"/>
    <mergeCell ref="B4:B5"/>
    <mergeCell ref="D4:D5"/>
    <mergeCell ref="A2:Y2"/>
    <mergeCell ref="A1:Y1"/>
    <mergeCell ref="H4:H5"/>
    <mergeCell ref="C4:C5"/>
    <mergeCell ref="E4:E5"/>
    <mergeCell ref="F4:F5"/>
    <mergeCell ref="G4:G5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19.57421875" style="0" customWidth="1"/>
    <col min="4" max="4" width="5.7109375" style="1" hidden="1" customWidth="1"/>
    <col min="5" max="11" width="5.7109375" style="0" hidden="1" customWidth="1"/>
    <col min="12" max="12" width="5.7109375" style="0" customWidth="1"/>
    <col min="13" max="13" width="5.7109375" style="4" customWidth="1"/>
    <col min="14" max="14" width="3.7109375" style="0" customWidth="1"/>
    <col min="15" max="15" width="7.7109375" style="0" customWidth="1"/>
    <col min="16" max="16" width="5.7109375" style="0" customWidth="1"/>
    <col min="17" max="17" width="5.7109375" style="1" customWidth="1"/>
    <col min="18" max="24" width="5.7109375" style="0" customWidth="1"/>
  </cols>
  <sheetData>
    <row r="1" spans="1:25" ht="19.5" customHeight="1">
      <c r="A1" s="105" t="s">
        <v>67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9.5" customHeight="1">
      <c r="A2" s="106" t="s">
        <v>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4" ht="9.75" customHeight="1" thickBot="1">
      <c r="A3" s="29"/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</row>
    <row r="4" spans="1:24" ht="15" customHeight="1" thickTop="1">
      <c r="A4" s="52" t="s">
        <v>4</v>
      </c>
      <c r="B4" s="53" t="s">
        <v>0</v>
      </c>
      <c r="C4" s="53" t="s">
        <v>1</v>
      </c>
      <c r="D4" s="107"/>
      <c r="E4" s="108"/>
      <c r="F4" s="95"/>
      <c r="G4" s="96"/>
      <c r="H4" s="95"/>
      <c r="I4" s="96"/>
      <c r="J4" s="95"/>
      <c r="K4" s="96"/>
      <c r="L4" s="53" t="s">
        <v>2</v>
      </c>
      <c r="M4" s="53" t="s">
        <v>25</v>
      </c>
      <c r="N4" s="53" t="s">
        <v>24</v>
      </c>
      <c r="O4" s="54" t="s">
        <v>3</v>
      </c>
      <c r="P4" s="18"/>
      <c r="Q4" s="97" t="s">
        <v>28</v>
      </c>
      <c r="R4" s="98"/>
      <c r="S4" s="99" t="s">
        <v>29</v>
      </c>
      <c r="T4" s="100"/>
      <c r="U4" s="101" t="s">
        <v>30</v>
      </c>
      <c r="V4" s="102"/>
      <c r="W4" s="103" t="s">
        <v>31</v>
      </c>
      <c r="X4" s="104"/>
    </row>
    <row r="5" spans="1:24" ht="15" customHeight="1">
      <c r="A5" s="12" t="s">
        <v>5</v>
      </c>
      <c r="B5" s="7" t="s">
        <v>52</v>
      </c>
      <c r="C5" s="7" t="s">
        <v>35</v>
      </c>
      <c r="D5" s="55"/>
      <c r="E5" s="5"/>
      <c r="F5" s="16"/>
      <c r="G5" s="8"/>
      <c r="H5" s="8"/>
      <c r="I5" s="8"/>
      <c r="J5" s="8"/>
      <c r="K5" s="8"/>
      <c r="L5" s="8">
        <v>361</v>
      </c>
      <c r="M5" s="13">
        <v>190</v>
      </c>
      <c r="N5" s="8">
        <v>7</v>
      </c>
      <c r="O5" s="11">
        <f aca="true" t="shared" si="0" ref="O5:O15">SUM(L5:M5)</f>
        <v>551</v>
      </c>
      <c r="P5" s="18"/>
      <c r="Q5" s="30"/>
      <c r="R5" s="31"/>
      <c r="S5" s="41"/>
      <c r="T5" s="41"/>
      <c r="U5" s="37"/>
      <c r="V5" s="37"/>
      <c r="W5" s="45"/>
      <c r="X5" s="46"/>
    </row>
    <row r="6" spans="1:24" ht="15" customHeight="1">
      <c r="A6" s="12" t="s">
        <v>6</v>
      </c>
      <c r="B6" s="91" t="s">
        <v>87</v>
      </c>
      <c r="C6" s="7" t="s">
        <v>86</v>
      </c>
      <c r="D6" s="55"/>
      <c r="E6" s="5"/>
      <c r="F6" s="16"/>
      <c r="G6" s="8"/>
      <c r="H6" s="8"/>
      <c r="I6" s="8"/>
      <c r="J6" s="8"/>
      <c r="K6" s="8"/>
      <c r="L6" s="8">
        <v>350</v>
      </c>
      <c r="M6" s="13">
        <v>173</v>
      </c>
      <c r="N6" s="8">
        <v>2</v>
      </c>
      <c r="O6" s="11">
        <f t="shared" si="0"/>
        <v>523</v>
      </c>
      <c r="P6" s="18"/>
      <c r="Q6" s="30"/>
      <c r="R6" s="31"/>
      <c r="S6" s="41"/>
      <c r="T6" s="41"/>
      <c r="U6" s="37"/>
      <c r="V6" s="37"/>
      <c r="W6" s="45"/>
      <c r="X6" s="46"/>
    </row>
    <row r="7" spans="1:24" ht="15" customHeight="1">
      <c r="A7" s="12" t="s">
        <v>7</v>
      </c>
      <c r="B7" s="7" t="s">
        <v>59</v>
      </c>
      <c r="C7" s="7" t="s">
        <v>86</v>
      </c>
      <c r="D7" s="55"/>
      <c r="E7" s="5"/>
      <c r="F7" s="16"/>
      <c r="G7" s="8"/>
      <c r="H7" s="8"/>
      <c r="I7" s="8"/>
      <c r="J7" s="8"/>
      <c r="K7" s="8"/>
      <c r="L7" s="8">
        <v>360</v>
      </c>
      <c r="M7" s="13">
        <v>153</v>
      </c>
      <c r="N7" s="8">
        <v>6</v>
      </c>
      <c r="O7" s="11">
        <f t="shared" si="0"/>
        <v>513</v>
      </c>
      <c r="P7" s="18"/>
      <c r="Q7" s="30"/>
      <c r="R7" s="31"/>
      <c r="S7" s="41"/>
      <c r="T7" s="41"/>
      <c r="U7" s="37"/>
      <c r="V7" s="37"/>
      <c r="W7" s="45"/>
      <c r="X7" s="46"/>
    </row>
    <row r="8" spans="1:24" ht="15" customHeight="1">
      <c r="A8" s="12" t="s">
        <v>8</v>
      </c>
      <c r="B8" s="91" t="s">
        <v>58</v>
      </c>
      <c r="C8" s="7" t="s">
        <v>35</v>
      </c>
      <c r="D8" s="5"/>
      <c r="E8" s="5"/>
      <c r="F8" s="16"/>
      <c r="G8" s="8"/>
      <c r="H8" s="8"/>
      <c r="I8" s="8"/>
      <c r="J8" s="8"/>
      <c r="K8" s="8"/>
      <c r="L8" s="8">
        <v>349</v>
      </c>
      <c r="M8" s="13">
        <v>158</v>
      </c>
      <c r="N8" s="8">
        <v>8</v>
      </c>
      <c r="O8" s="11">
        <f t="shared" si="0"/>
        <v>507</v>
      </c>
      <c r="P8" s="18"/>
      <c r="Q8" s="30"/>
      <c r="R8" s="31"/>
      <c r="S8" s="41"/>
      <c r="T8" s="41"/>
      <c r="U8" s="37"/>
      <c r="V8" s="37"/>
      <c r="W8" s="45"/>
      <c r="X8" s="46"/>
    </row>
    <row r="9" spans="1:24" ht="15" customHeight="1" thickBot="1">
      <c r="A9" s="94" t="s">
        <v>9</v>
      </c>
      <c r="B9" s="22" t="s">
        <v>55</v>
      </c>
      <c r="C9" s="22" t="s">
        <v>86</v>
      </c>
      <c r="D9" s="6"/>
      <c r="E9" s="6"/>
      <c r="F9" s="24"/>
      <c r="G9" s="25"/>
      <c r="H9" s="25"/>
      <c r="I9" s="25"/>
      <c r="J9" s="25"/>
      <c r="K9" s="25"/>
      <c r="L9" s="25">
        <v>350</v>
      </c>
      <c r="M9" s="26">
        <v>145</v>
      </c>
      <c r="N9" s="25">
        <v>8</v>
      </c>
      <c r="O9" s="27">
        <f t="shared" si="0"/>
        <v>495</v>
      </c>
      <c r="P9" s="18"/>
      <c r="Q9" s="30"/>
      <c r="R9" s="31"/>
      <c r="S9" s="41"/>
      <c r="T9" s="41"/>
      <c r="U9" s="37"/>
      <c r="V9" s="37"/>
      <c r="W9" s="45"/>
      <c r="X9" s="46"/>
    </row>
    <row r="10" spans="1:24" ht="15" customHeight="1">
      <c r="A10" s="19" t="s">
        <v>10</v>
      </c>
      <c r="B10" s="93" t="s">
        <v>57</v>
      </c>
      <c r="C10" s="3" t="s">
        <v>35</v>
      </c>
      <c r="D10" s="5"/>
      <c r="E10" s="5"/>
      <c r="F10" s="2"/>
      <c r="G10" s="17"/>
      <c r="H10" s="17"/>
      <c r="I10" s="17"/>
      <c r="J10" s="17"/>
      <c r="K10" s="17"/>
      <c r="L10" s="17">
        <v>348</v>
      </c>
      <c r="M10" s="20">
        <v>144</v>
      </c>
      <c r="N10" s="17">
        <v>12</v>
      </c>
      <c r="O10" s="21">
        <f t="shared" si="0"/>
        <v>492</v>
      </c>
      <c r="P10" s="18"/>
      <c r="Q10" s="30"/>
      <c r="R10" s="31"/>
      <c r="S10" s="41"/>
      <c r="T10" s="41"/>
      <c r="U10" s="37"/>
      <c r="V10" s="37"/>
      <c r="W10" s="45"/>
      <c r="X10" s="46"/>
    </row>
    <row r="11" spans="1:24" ht="15" customHeight="1">
      <c r="A11" s="12" t="s">
        <v>11</v>
      </c>
      <c r="B11" s="91" t="s">
        <v>88</v>
      </c>
      <c r="C11" s="15" t="s">
        <v>35</v>
      </c>
      <c r="D11" s="5"/>
      <c r="E11" s="5"/>
      <c r="F11" s="16"/>
      <c r="G11" s="8"/>
      <c r="H11" s="8"/>
      <c r="I11" s="8"/>
      <c r="J11" s="8"/>
      <c r="K11" s="8"/>
      <c r="L11" s="8">
        <v>329</v>
      </c>
      <c r="M11" s="13">
        <v>159</v>
      </c>
      <c r="N11" s="8">
        <v>7</v>
      </c>
      <c r="O11" s="11">
        <f t="shared" si="0"/>
        <v>488</v>
      </c>
      <c r="P11" s="18"/>
      <c r="Q11" s="30"/>
      <c r="R11" s="31"/>
      <c r="S11" s="41"/>
      <c r="T11" s="41"/>
      <c r="U11" s="37"/>
      <c r="V11" s="37"/>
      <c r="W11" s="45"/>
      <c r="X11" s="46"/>
    </row>
    <row r="12" spans="1:24" ht="15" customHeight="1">
      <c r="A12" s="12" t="s">
        <v>12</v>
      </c>
      <c r="B12" s="7" t="s">
        <v>53</v>
      </c>
      <c r="C12" s="7" t="s">
        <v>86</v>
      </c>
      <c r="D12" s="5"/>
      <c r="E12" s="5"/>
      <c r="F12" s="16"/>
      <c r="G12" s="8"/>
      <c r="H12" s="8"/>
      <c r="I12" s="8"/>
      <c r="J12" s="8"/>
      <c r="K12" s="8"/>
      <c r="L12" s="8">
        <v>337</v>
      </c>
      <c r="M12" s="13">
        <v>151</v>
      </c>
      <c r="N12" s="8">
        <v>10</v>
      </c>
      <c r="O12" s="11">
        <f t="shared" si="0"/>
        <v>488</v>
      </c>
      <c r="P12" s="18"/>
      <c r="Q12" s="30"/>
      <c r="R12" s="31"/>
      <c r="S12" s="41"/>
      <c r="T12" s="41"/>
      <c r="U12" s="37"/>
      <c r="V12" s="37"/>
      <c r="W12" s="45"/>
      <c r="X12" s="46"/>
    </row>
    <row r="13" spans="1:24" ht="15" customHeight="1">
      <c r="A13" s="12" t="s">
        <v>13</v>
      </c>
      <c r="B13" s="91" t="s">
        <v>51</v>
      </c>
      <c r="C13" s="7" t="s">
        <v>86</v>
      </c>
      <c r="D13" s="5"/>
      <c r="E13" s="5"/>
      <c r="F13" s="16"/>
      <c r="G13" s="8"/>
      <c r="H13" s="8"/>
      <c r="I13" s="8"/>
      <c r="J13" s="8"/>
      <c r="K13" s="8"/>
      <c r="L13" s="8">
        <v>345</v>
      </c>
      <c r="M13" s="13">
        <v>131</v>
      </c>
      <c r="N13" s="8">
        <v>11</v>
      </c>
      <c r="O13" s="11">
        <f t="shared" si="0"/>
        <v>476</v>
      </c>
      <c r="P13" s="18"/>
      <c r="Q13" s="30"/>
      <c r="R13" s="31"/>
      <c r="S13" s="41"/>
      <c r="T13" s="41"/>
      <c r="U13" s="37"/>
      <c r="V13" s="37"/>
      <c r="W13" s="45"/>
      <c r="X13" s="46"/>
    </row>
    <row r="14" spans="1:24" ht="15" customHeight="1">
      <c r="A14" s="12" t="s">
        <v>14</v>
      </c>
      <c r="B14" s="91" t="s">
        <v>54</v>
      </c>
      <c r="C14" s="15" t="s">
        <v>35</v>
      </c>
      <c r="D14" s="5"/>
      <c r="E14" s="5"/>
      <c r="F14" s="16"/>
      <c r="G14" s="8"/>
      <c r="H14" s="8"/>
      <c r="I14" s="8"/>
      <c r="J14" s="8"/>
      <c r="K14" s="8"/>
      <c r="L14" s="8">
        <v>324</v>
      </c>
      <c r="M14" s="13">
        <v>147</v>
      </c>
      <c r="N14" s="8">
        <v>13</v>
      </c>
      <c r="O14" s="11">
        <f t="shared" si="0"/>
        <v>471</v>
      </c>
      <c r="P14" s="18"/>
      <c r="Q14" s="30"/>
      <c r="R14" s="31"/>
      <c r="S14" s="41"/>
      <c r="T14" s="41"/>
      <c r="U14" s="37"/>
      <c r="V14" s="37"/>
      <c r="W14" s="45"/>
      <c r="X14" s="46"/>
    </row>
    <row r="15" spans="1:24" ht="15" customHeight="1" thickBot="1">
      <c r="A15" s="90" t="s">
        <v>15</v>
      </c>
      <c r="B15" s="92" t="s">
        <v>56</v>
      </c>
      <c r="C15" s="9" t="s">
        <v>35</v>
      </c>
      <c r="D15" s="10" t="s">
        <v>26</v>
      </c>
      <c r="E15" s="10"/>
      <c r="F15" s="10"/>
      <c r="G15" s="10"/>
      <c r="H15" s="10"/>
      <c r="I15" s="10"/>
      <c r="J15" s="10"/>
      <c r="K15" s="10"/>
      <c r="L15" s="10">
        <v>322</v>
      </c>
      <c r="M15" s="14">
        <v>135</v>
      </c>
      <c r="N15" s="10">
        <v>6</v>
      </c>
      <c r="O15" s="28">
        <f t="shared" si="0"/>
        <v>457</v>
      </c>
      <c r="P15" s="18"/>
      <c r="Q15" s="35"/>
      <c r="R15" s="36"/>
      <c r="S15" s="44"/>
      <c r="T15" s="44"/>
      <c r="U15" s="40"/>
      <c r="V15" s="40"/>
      <c r="W15" s="50"/>
      <c r="X15" s="51"/>
    </row>
    <row r="16" ht="13.5" thickTop="1"/>
    <row r="19" ht="12.75">
      <c r="B19" s="89" t="s">
        <v>89</v>
      </c>
    </row>
  </sheetData>
  <sheetProtection/>
  <mergeCells count="10">
    <mergeCell ref="A2:Y2"/>
    <mergeCell ref="A1:Y1"/>
    <mergeCell ref="D4:E4"/>
    <mergeCell ref="F4:G4"/>
    <mergeCell ref="H4:I4"/>
    <mergeCell ref="J4:K4"/>
    <mergeCell ref="Q4:R4"/>
    <mergeCell ref="S4:T4"/>
    <mergeCell ref="U4:V4"/>
    <mergeCell ref="W4:X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Spravce</cp:lastModifiedBy>
  <cp:lastPrinted>2011-02-21T18:56:13Z</cp:lastPrinted>
  <dcterms:created xsi:type="dcterms:W3CDTF">2007-05-11T19:25:09Z</dcterms:created>
  <dcterms:modified xsi:type="dcterms:W3CDTF">2011-02-21T18:56:23Z</dcterms:modified>
  <cp:category/>
  <cp:version/>
  <cp:contentType/>
  <cp:contentStatus/>
</cp:coreProperties>
</file>