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625" windowHeight="6030" activeTab="2"/>
  </bookViews>
  <sheets>
    <sheet name="žákyně" sheetId="1" r:id="rId1"/>
    <sheet name="žáci" sheetId="2" r:id="rId2"/>
    <sheet name="dorostenky" sheetId="3" r:id="rId3"/>
    <sheet name="dorostenci" sheetId="4" r:id="rId4"/>
    <sheet name="juniorky" sheetId="5" r:id="rId5"/>
    <sheet name="junioři" sheetId="6" r:id="rId6"/>
    <sheet name="ženy" sheetId="7" r:id="rId7"/>
    <sheet name="muži" sheetId="8" r:id="rId8"/>
    <sheet name="seniorky" sheetId="9" r:id="rId9"/>
    <sheet name="senioři" sheetId="10" r:id="rId10"/>
  </sheets>
  <definedNames/>
  <calcPr fullCalcOnLoad="1" refMode="R1C1"/>
</workbook>
</file>

<file path=xl/sharedStrings.xml><?xml version="1.0" encoding="utf-8"?>
<sst xmlns="http://schemas.openxmlformats.org/spreadsheetml/2006/main" count="272" uniqueCount="150">
  <si>
    <t>1.</t>
  </si>
  <si>
    <t>2.</t>
  </si>
  <si>
    <t>3.</t>
  </si>
  <si>
    <t>4.</t>
  </si>
  <si>
    <t>5.</t>
  </si>
  <si>
    <t>6.</t>
  </si>
  <si>
    <t>7.</t>
  </si>
  <si>
    <t>8.</t>
  </si>
  <si>
    <t>Jméno</t>
  </si>
  <si>
    <t>plné</t>
  </si>
  <si>
    <t>dorážka</t>
  </si>
  <si>
    <t>chyby</t>
  </si>
  <si>
    <t>poř.</t>
  </si>
  <si>
    <t>CELKEM</t>
  </si>
  <si>
    <t>VÝSLEDKOVÁ LISTINA</t>
  </si>
  <si>
    <t>oddíl</t>
  </si>
  <si>
    <t>1.nához</t>
  </si>
  <si>
    <t>30.1.2010 - Hořice</t>
  </si>
  <si>
    <t>27.1.2010 - Hořice</t>
  </si>
  <si>
    <t>Reg. Číslo</t>
  </si>
  <si>
    <t>Palm Patrik</t>
  </si>
  <si>
    <t>SKK Hořice</t>
  </si>
  <si>
    <t>Ruml Dominik</t>
  </si>
  <si>
    <t>Bína Jan</t>
  </si>
  <si>
    <t>SKK Jičín</t>
  </si>
  <si>
    <t>Tyl Marek</t>
  </si>
  <si>
    <t>Mazura Martin</t>
  </si>
  <si>
    <t>Ornst Tomáš</t>
  </si>
  <si>
    <t>TJ Milovice</t>
  </si>
  <si>
    <t>Nosek Jan</t>
  </si>
  <si>
    <t>Kráčmar František</t>
  </si>
  <si>
    <t>Rozhodčí:</t>
  </si>
  <si>
    <t>Novotný Jindřich</t>
  </si>
  <si>
    <t>II/0235</t>
  </si>
  <si>
    <t>Vejvara Jiří</t>
  </si>
  <si>
    <t>Bureš Roman</t>
  </si>
  <si>
    <t>Vejvara Josef</t>
  </si>
  <si>
    <t>Kottvald Tomáš</t>
  </si>
  <si>
    <t>Kapucián Jiří</t>
  </si>
  <si>
    <t>Louda Pavel</t>
  </si>
  <si>
    <t>Mazáček Martin</t>
  </si>
  <si>
    <t>Bajer Jiří</t>
  </si>
  <si>
    <t>TJ Nová Paka</t>
  </si>
  <si>
    <t>Rolf Aleš</t>
  </si>
  <si>
    <t>Vydra Antonín</t>
  </si>
  <si>
    <t>Oubram Stanislav</t>
  </si>
  <si>
    <t>HC Březovice</t>
  </si>
  <si>
    <t>Fikar Martin</t>
  </si>
  <si>
    <t>Vondráček Ivan</t>
  </si>
  <si>
    <t>Kroupa Radek</t>
  </si>
  <si>
    <t>Nálevka Miroslav</t>
  </si>
  <si>
    <t>Vokáč Petr</t>
  </si>
  <si>
    <t>Vik Miloslav</t>
  </si>
  <si>
    <t>Müller Miroslav</t>
  </si>
  <si>
    <t>Šanda Miroslav</t>
  </si>
  <si>
    <t>Fikar Bořek</t>
  </si>
  <si>
    <t>II/0215</t>
  </si>
  <si>
    <t>II/0394</t>
  </si>
  <si>
    <t xml:space="preserve">Mistrovství okresu Jičín - Senioři </t>
  </si>
  <si>
    <t>Jičín 30.1.2010</t>
  </si>
  <si>
    <t>Poř.</t>
  </si>
  <si>
    <t>Oddíl</t>
  </si>
  <si>
    <t>Dráha č.1</t>
  </si>
  <si>
    <t>Dráha č.2</t>
  </si>
  <si>
    <t>Dráha č.3</t>
  </si>
  <si>
    <t>Dráha č.4</t>
  </si>
  <si>
    <t>Plné</t>
  </si>
  <si>
    <t>Doráž.</t>
  </si>
  <si>
    <t>Chyb.</t>
  </si>
  <si>
    <t>Celkem</t>
  </si>
  <si>
    <t>Pavlata Vladimír</t>
  </si>
  <si>
    <t>Řehák Vladimír</t>
  </si>
  <si>
    <t>Weihrauch Jaroslav</t>
  </si>
  <si>
    <t>Čermák František</t>
  </si>
  <si>
    <t>Langr Miroslav</t>
  </si>
  <si>
    <t>Langr Josef</t>
  </si>
  <si>
    <t>Křivka Ladislav</t>
  </si>
  <si>
    <t>Dymáček Zdeněk</t>
  </si>
  <si>
    <t>9.</t>
  </si>
  <si>
    <t>Brumlich Jiří</t>
  </si>
  <si>
    <t>10.</t>
  </si>
  <si>
    <t>Padevět Otto</t>
  </si>
  <si>
    <t>11.</t>
  </si>
  <si>
    <t>Souček Václav</t>
  </si>
  <si>
    <t>TJ Uragán Milovice</t>
  </si>
  <si>
    <t>12.</t>
  </si>
  <si>
    <t>Inquort Václav</t>
  </si>
  <si>
    <t>13.</t>
  </si>
  <si>
    <t>Beyr Pavel</t>
  </si>
  <si>
    <t>14.</t>
  </si>
  <si>
    <t>Souček Miroslav</t>
  </si>
  <si>
    <t>15.</t>
  </si>
  <si>
    <t>Vlášek Bartoloměj</t>
  </si>
  <si>
    <t>16.</t>
  </si>
  <si>
    <t>Knap Oto</t>
  </si>
  <si>
    <t>17.</t>
  </si>
  <si>
    <t>Fajfer Jaroslav</t>
  </si>
  <si>
    <t>18.</t>
  </si>
  <si>
    <t>Bureš Miroslav</t>
  </si>
  <si>
    <t>19.</t>
  </si>
  <si>
    <t>Fikar Zbyněk</t>
  </si>
  <si>
    <t>20.</t>
  </si>
  <si>
    <t>Šrotýř Jan</t>
  </si>
  <si>
    <t>Hrdinová Martina</t>
  </si>
  <si>
    <t>OKRESNÍ MISTROVSTVÍ JEDNOTLIVCŮ 2010 - muži</t>
  </si>
  <si>
    <t>Muži 2010</t>
  </si>
  <si>
    <t>Kučerová Michaela</t>
  </si>
  <si>
    <t>Viková Dana</t>
  </si>
  <si>
    <t>Kvasničková Marie</t>
  </si>
  <si>
    <t>Abelová Petra</t>
  </si>
  <si>
    <t>Bartoníček Martin</t>
  </si>
  <si>
    <t>Fikar Ondřej</t>
  </si>
  <si>
    <t>Kazda Jaroslav</t>
  </si>
  <si>
    <t>Tomášková Lenka</t>
  </si>
  <si>
    <t>Nožičková Michaela</t>
  </si>
  <si>
    <t>Portyš Petr</t>
  </si>
  <si>
    <t>Hercíková Monika</t>
  </si>
  <si>
    <t>Pristandová Nela</t>
  </si>
  <si>
    <t>Víchová Monika</t>
  </si>
  <si>
    <t>Plochá Štěpánka</t>
  </si>
  <si>
    <t>OKRESNÍ MISTROVSTVÍ JEDNOTLIVCŮ - 2010 dorostenci</t>
  </si>
  <si>
    <t>Dorost 2010</t>
  </si>
  <si>
    <t>Tulka Vojtěch</t>
  </si>
  <si>
    <t>Horák Luděk</t>
  </si>
  <si>
    <t>Balihar Vojtěch</t>
  </si>
  <si>
    <t>Plaňanský Agaton</t>
  </si>
  <si>
    <t>Šulc Marek</t>
  </si>
  <si>
    <t>Kostka Lukáš</t>
  </si>
  <si>
    <t>Hlaváček Lukáš</t>
  </si>
  <si>
    <t>Jirásko Zbyněk</t>
  </si>
  <si>
    <t>Nosek Tomáš</t>
  </si>
  <si>
    <t>Jaroš David</t>
  </si>
  <si>
    <t>Vojtko Lukáš</t>
  </si>
  <si>
    <t>30.1.2010 - Milovice</t>
  </si>
  <si>
    <t>Kolářová Marie</t>
  </si>
  <si>
    <t>Šedivá Alena</t>
  </si>
  <si>
    <t>TJ HC Březovice</t>
  </si>
  <si>
    <t>OKRESNÍ MISTROVSTVÍ JEDNOTLIVCŮ - 2010 žáci</t>
  </si>
  <si>
    <t>Žáci 2010</t>
  </si>
  <si>
    <t>Bartošová Dominika</t>
  </si>
  <si>
    <t>Mlatečková Nikola</t>
  </si>
  <si>
    <t>Danišová Martina</t>
  </si>
  <si>
    <t>Dyntarová Michaela</t>
  </si>
  <si>
    <t>Postupující na KMJ - žákyně</t>
  </si>
  <si>
    <t>Postupující na KMJ - dorostenky</t>
  </si>
  <si>
    <t>Postupující na KMJ - juniorky</t>
  </si>
  <si>
    <t>Postupující na KMJ - junioři</t>
  </si>
  <si>
    <t>Postupující na KMJ - ženy</t>
  </si>
  <si>
    <t>Postupující na KMJ - seniorky</t>
  </si>
  <si>
    <t>Ornstová Veronika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</si>
</sst>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2"/>
      <name val="Times New Roman CE"/>
      <family val="0"/>
    </font>
    <font>
      <sz val="10"/>
      <name val="Arial CE"/>
      <family val="0"/>
    </font>
    <font>
      <b/>
      <sz val="11"/>
      <name val="Arial CE"/>
      <family val="2"/>
    </font>
    <font>
      <b/>
      <sz val="18"/>
      <name val="Comic Sans MS"/>
      <family val="4"/>
    </font>
    <font>
      <b/>
      <sz val="12"/>
      <name val="Comic Sans MS"/>
      <family val="4"/>
    </font>
    <font>
      <b/>
      <sz val="12"/>
      <name val="Arial CE"/>
      <family val="2"/>
    </font>
    <font>
      <b/>
      <sz val="16"/>
      <name val="Comic Sans MS"/>
      <family val="4"/>
    </font>
    <font>
      <sz val="12"/>
      <name val="Arial CE"/>
      <family val="2"/>
    </font>
    <font>
      <b/>
      <sz val="12"/>
      <color indexed="10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20"/>
      <name val="Times New Roman CE"/>
      <family val="1"/>
    </font>
    <font>
      <b/>
      <sz val="14"/>
      <name val="Times New Roman CE"/>
      <family val="0"/>
    </font>
    <font>
      <sz val="20"/>
      <name val="Times New Roman CE"/>
      <family val="1"/>
    </font>
    <font>
      <b/>
      <sz val="20"/>
      <color indexed="10"/>
      <name val="Times New Roman CE"/>
      <family val="1"/>
    </font>
    <font>
      <sz val="12"/>
      <color indexed="51"/>
      <name val="Times New Roman CE"/>
      <family val="0"/>
    </font>
    <font>
      <i/>
      <sz val="12"/>
      <name val="Times New Roman CE"/>
      <family val="1"/>
    </font>
    <font>
      <b/>
      <sz val="12"/>
      <name val="Times New Roman CE"/>
      <family val="0"/>
    </font>
    <font>
      <b/>
      <sz val="11"/>
      <name val="Times New Roman CE"/>
      <family val="0"/>
    </font>
    <font>
      <i/>
      <sz val="11"/>
      <name val="Times New Roman CE"/>
      <family val="1"/>
    </font>
    <font>
      <b/>
      <i/>
      <sz val="12"/>
      <name val="Times New Roman CE"/>
      <family val="0"/>
    </font>
    <font>
      <sz val="12"/>
      <color indexed="10"/>
      <name val="Arial CE"/>
      <family val="2"/>
    </font>
    <font>
      <b/>
      <sz val="12"/>
      <color indexed="10"/>
      <name val="Times New Roman CE"/>
      <family val="0"/>
    </font>
    <font>
      <b/>
      <sz val="11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1"/>
      <color indexed="10"/>
      <name val="Times New Roman CE"/>
      <family val="0"/>
    </font>
    <font>
      <i/>
      <sz val="12"/>
      <color indexed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double"/>
      <right style="dotted"/>
      <top style="double"/>
      <bottom style="dotted"/>
    </border>
    <border>
      <left style="double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uble"/>
      <right style="double"/>
      <top style="double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double"/>
      <top style="dotted"/>
      <bottom style="double"/>
    </border>
    <border>
      <left style="double"/>
      <right style="dotted"/>
      <top style="dotted"/>
      <bottom style="double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 style="double"/>
      <top style="double"/>
      <bottom style="dotted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 applyNumberFormat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24" borderId="10" xfId="47" applyFill="1" applyBorder="1">
      <alignment/>
      <protection/>
    </xf>
    <xf numFmtId="0" fontId="1" fillId="24" borderId="11" xfId="47" applyFill="1" applyBorder="1" applyAlignment="1">
      <alignment horizontal="center"/>
      <protection/>
    </xf>
    <xf numFmtId="0" fontId="1" fillId="24" borderId="0" xfId="47" applyFill="1" applyBorder="1" applyAlignment="1">
      <alignment horizontal="right"/>
      <protection/>
    </xf>
    <xf numFmtId="0" fontId="1" fillId="24" borderId="0" xfId="47" applyFill="1" applyBorder="1" applyAlignment="1">
      <alignment horizontal="center"/>
      <protection/>
    </xf>
    <xf numFmtId="0" fontId="1" fillId="0" borderId="0" xfId="47">
      <alignment/>
      <protection/>
    </xf>
    <xf numFmtId="0" fontId="1" fillId="0" borderId="0" xfId="47" applyAlignment="1">
      <alignment horizontal="right"/>
      <protection/>
    </xf>
    <xf numFmtId="0" fontId="1" fillId="0" borderId="0" xfId="47" applyFont="1">
      <alignment/>
      <protection/>
    </xf>
    <xf numFmtId="0" fontId="9" fillId="0" borderId="0" xfId="47" applyFont="1">
      <alignment/>
      <protection/>
    </xf>
    <xf numFmtId="0" fontId="9" fillId="0" borderId="0" xfId="47" applyFont="1" applyAlignment="1">
      <alignment horizontal="center"/>
      <protection/>
    </xf>
    <xf numFmtId="0" fontId="9" fillId="0" borderId="0" xfId="47" applyFont="1" applyAlignment="1">
      <alignment/>
      <protection/>
    </xf>
    <xf numFmtId="0" fontId="1" fillId="0" borderId="12" xfId="47" applyBorder="1">
      <alignment/>
      <protection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7" fillId="0" borderId="13" xfId="0" applyFont="1" applyFill="1" applyBorder="1" applyAlignment="1">
      <alignment horizontal="center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17" xfId="0" applyFont="1" applyFill="1" applyBorder="1" applyAlignment="1">
      <alignment horizontal="center"/>
    </xf>
    <xf numFmtId="0" fontId="37" fillId="0" borderId="18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/>
    </xf>
    <xf numFmtId="0" fontId="5" fillId="0" borderId="23" xfId="47" applyFont="1" applyFill="1" applyBorder="1" applyAlignment="1">
      <alignment horizontal="center" vertical="center" wrapText="1"/>
      <protection/>
    </xf>
    <xf numFmtId="0" fontId="8" fillId="0" borderId="24" xfId="47" applyFont="1" applyFill="1" applyBorder="1" applyAlignment="1">
      <alignment horizontal="right"/>
      <protection/>
    </xf>
    <xf numFmtId="0" fontId="8" fillId="0" borderId="25" xfId="47" applyFont="1" applyFill="1" applyBorder="1" applyAlignment="1">
      <alignment horizontal="right"/>
      <protection/>
    </xf>
    <xf numFmtId="0" fontId="5" fillId="0" borderId="26" xfId="47" applyFont="1" applyFill="1" applyBorder="1">
      <alignment/>
      <protection/>
    </xf>
    <xf numFmtId="0" fontId="6" fillId="0" borderId="27" xfId="47" applyFont="1" applyFill="1" applyBorder="1" applyAlignment="1">
      <alignment horizontal="center" vertical="center" textRotation="90" wrapText="1"/>
      <protection/>
    </xf>
    <xf numFmtId="0" fontId="7" fillId="0" borderId="26" xfId="47" applyFont="1" applyFill="1" applyBorder="1">
      <alignment/>
      <protection/>
    </xf>
    <xf numFmtId="0" fontId="7" fillId="0" borderId="26" xfId="47" applyFont="1" applyFill="1" applyBorder="1">
      <alignment/>
      <protection/>
    </xf>
    <xf numFmtId="0" fontId="7" fillId="0" borderId="26" xfId="47" applyFont="1" applyFill="1" applyBorder="1" applyAlignment="1">
      <alignment horizontal="center" vertical="center" wrapText="1"/>
      <protection/>
    </xf>
    <xf numFmtId="0" fontId="7" fillId="0" borderId="28" xfId="47" applyFont="1" applyFill="1" applyBorder="1" applyAlignment="1">
      <alignment horizontal="center" vertical="center" wrapText="1"/>
      <protection/>
    </xf>
    <xf numFmtId="0" fontId="5" fillId="0" borderId="29" xfId="47" applyFont="1" applyFill="1" applyBorder="1" applyAlignment="1">
      <alignment horizontal="center" vertical="center" wrapText="1"/>
      <protection/>
    </xf>
    <xf numFmtId="0" fontId="7" fillId="0" borderId="26" xfId="47" applyFont="1" applyFill="1" applyBorder="1" applyAlignment="1">
      <alignment horizontal="center"/>
      <protection/>
    </xf>
    <xf numFmtId="0" fontId="7" fillId="0" borderId="28" xfId="47" applyFont="1" applyFill="1" applyBorder="1" applyAlignment="1">
      <alignment horizontal="center"/>
      <protection/>
    </xf>
    <xf numFmtId="0" fontId="7" fillId="0" borderId="26" xfId="47" applyFont="1" applyFill="1" applyBorder="1" applyAlignment="1">
      <alignment horizontal="left"/>
      <protection/>
    </xf>
    <xf numFmtId="0" fontId="5" fillId="0" borderId="30" xfId="47" applyFont="1" applyFill="1" applyBorder="1">
      <alignment/>
      <protection/>
    </xf>
    <xf numFmtId="0" fontId="7" fillId="0" borderId="30" xfId="47" applyFont="1" applyFill="1" applyBorder="1">
      <alignment/>
      <protection/>
    </xf>
    <xf numFmtId="0" fontId="7" fillId="0" borderId="30" xfId="47" applyFont="1" applyFill="1" applyBorder="1" applyAlignment="1">
      <alignment horizontal="center"/>
      <protection/>
    </xf>
    <xf numFmtId="0" fontId="7" fillId="0" borderId="30" xfId="47" applyFont="1" applyFill="1" applyBorder="1" applyAlignment="1">
      <alignment horizontal="center" vertical="center" wrapText="1"/>
      <protection/>
    </xf>
    <xf numFmtId="0" fontId="7" fillId="0" borderId="31" xfId="47" applyFont="1" applyFill="1" applyBorder="1" applyAlignment="1">
      <alignment horizontal="center"/>
      <protection/>
    </xf>
    <xf numFmtId="0" fontId="5" fillId="0" borderId="32" xfId="47" applyFont="1" applyFill="1" applyBorder="1" applyAlignment="1">
      <alignment horizontal="center" vertical="center" wrapText="1"/>
      <protection/>
    </xf>
    <xf numFmtId="0" fontId="5" fillId="0" borderId="25" xfId="47" applyFont="1" applyFill="1" applyBorder="1" applyAlignment="1">
      <alignment horizontal="right"/>
      <protection/>
    </xf>
    <xf numFmtId="0" fontId="5" fillId="0" borderId="33" xfId="47" applyFont="1" applyFill="1" applyBorder="1" applyAlignment="1">
      <alignment horizontal="right"/>
      <protection/>
    </xf>
    <xf numFmtId="0" fontId="8" fillId="0" borderId="34" xfId="47" applyFont="1" applyFill="1" applyBorder="1">
      <alignment/>
      <protection/>
    </xf>
    <xf numFmtId="0" fontId="39" fillId="0" borderId="34" xfId="47" applyFont="1" applyFill="1" applyBorder="1">
      <alignment/>
      <protection/>
    </xf>
    <xf numFmtId="0" fontId="39" fillId="0" borderId="34" xfId="47" applyFont="1" applyFill="1" applyBorder="1" applyAlignment="1">
      <alignment horizontal="center" vertical="center" wrapText="1"/>
      <protection/>
    </xf>
    <xf numFmtId="0" fontId="39" fillId="0" borderId="35" xfId="47" applyFont="1" applyFill="1" applyBorder="1" applyAlignment="1">
      <alignment horizontal="center" vertical="center" wrapText="1"/>
      <protection/>
    </xf>
    <xf numFmtId="0" fontId="8" fillId="0" borderId="36" xfId="47" applyFont="1" applyFill="1" applyBorder="1" applyAlignment="1">
      <alignment horizontal="center" vertical="center" wrapText="1"/>
      <protection/>
    </xf>
    <xf numFmtId="0" fontId="8" fillId="0" borderId="26" xfId="47" applyFont="1" applyFill="1" applyBorder="1">
      <alignment/>
      <protection/>
    </xf>
    <xf numFmtId="0" fontId="39" fillId="0" borderId="26" xfId="47" applyFont="1" applyFill="1" applyBorder="1">
      <alignment/>
      <protection/>
    </xf>
    <xf numFmtId="0" fontId="39" fillId="0" borderId="26" xfId="47" applyFont="1" applyFill="1" applyBorder="1" applyAlignment="1">
      <alignment horizontal="center" vertical="center" wrapText="1"/>
      <protection/>
    </xf>
    <xf numFmtId="0" fontId="39" fillId="0" borderId="28" xfId="47" applyFont="1" applyFill="1" applyBorder="1" applyAlignment="1">
      <alignment horizontal="center" vertical="center" wrapText="1"/>
      <protection/>
    </xf>
    <xf numFmtId="0" fontId="8" fillId="0" borderId="29" xfId="47" applyFont="1" applyFill="1" applyBorder="1" applyAlignment="1">
      <alignment horizontal="center" vertical="center" wrapText="1"/>
      <protection/>
    </xf>
    <xf numFmtId="0" fontId="39" fillId="0" borderId="26" xfId="47" applyFont="1" applyFill="1" applyBorder="1" applyAlignment="1">
      <alignment horizontal="center"/>
      <protection/>
    </xf>
    <xf numFmtId="0" fontId="39" fillId="0" borderId="28" xfId="47" applyFont="1" applyFill="1" applyBorder="1" applyAlignment="1">
      <alignment horizontal="center"/>
      <protection/>
    </xf>
    <xf numFmtId="0" fontId="1" fillId="0" borderId="0" xfId="47" applyBorder="1">
      <alignment/>
      <protection/>
    </xf>
    <xf numFmtId="0" fontId="1" fillId="0" borderId="0" xfId="47" applyBorder="1" applyAlignment="1">
      <alignment horizontal="right"/>
      <protection/>
    </xf>
    <xf numFmtId="0" fontId="7" fillId="0" borderId="0" xfId="47" applyFont="1" applyBorder="1">
      <alignment/>
      <protection/>
    </xf>
    <xf numFmtId="0" fontId="7" fillId="0" borderId="0" xfId="47" applyFont="1">
      <alignment/>
      <protection/>
    </xf>
    <xf numFmtId="0" fontId="34" fillId="0" borderId="37" xfId="0" applyFont="1" applyFill="1" applyBorder="1" applyAlignment="1">
      <alignment horizontal="center"/>
    </xf>
    <xf numFmtId="0" fontId="34" fillId="0" borderId="38" xfId="0" applyFont="1" applyFill="1" applyBorder="1" applyAlignment="1">
      <alignment horizontal="center"/>
    </xf>
    <xf numFmtId="0" fontId="34" fillId="0" borderId="39" xfId="0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36" fillId="0" borderId="13" xfId="0" applyFont="1" applyFill="1" applyBorder="1" applyAlignment="1">
      <alignment horizontal="left"/>
    </xf>
    <xf numFmtId="0" fontId="36" fillId="0" borderId="15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34" fillId="0" borderId="1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5" fillId="0" borderId="15" xfId="0" applyFont="1" applyFill="1" applyBorder="1" applyAlignment="1">
      <alignment horizontal="center"/>
    </xf>
    <xf numFmtId="0" fontId="35" fillId="0" borderId="46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left"/>
    </xf>
    <xf numFmtId="0" fontId="36" fillId="0" borderId="20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5" fillId="0" borderId="20" xfId="0" applyFont="1" applyFill="1" applyBorder="1" applyAlignment="1">
      <alignment horizontal="center"/>
    </xf>
    <xf numFmtId="0" fontId="40" fillId="0" borderId="48" xfId="0" applyFont="1" applyFill="1" applyBorder="1" applyAlignment="1">
      <alignment horizontal="center"/>
    </xf>
    <xf numFmtId="0" fontId="41" fillId="0" borderId="49" xfId="0" applyFont="1" applyFill="1" applyBorder="1" applyAlignment="1">
      <alignment horizontal="left"/>
    </xf>
    <xf numFmtId="0" fontId="41" fillId="0" borderId="50" xfId="0" applyFont="1" applyFill="1" applyBorder="1" applyAlignment="1">
      <alignment horizontal="center"/>
    </xf>
    <xf numFmtId="0" fontId="42" fillId="0" borderId="51" xfId="0" applyFont="1" applyFill="1" applyBorder="1" applyAlignment="1">
      <alignment horizontal="center"/>
    </xf>
    <xf numFmtId="0" fontId="43" fillId="0" borderId="49" xfId="0" applyFont="1" applyFill="1" applyBorder="1" applyAlignment="1">
      <alignment horizontal="center"/>
    </xf>
    <xf numFmtId="0" fontId="43" fillId="0" borderId="52" xfId="0" applyFont="1" applyFill="1" applyBorder="1" applyAlignment="1">
      <alignment horizontal="center"/>
    </xf>
    <xf numFmtId="0" fontId="43" fillId="0" borderId="50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43" fillId="0" borderId="54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44" fillId="0" borderId="52" xfId="0" applyFont="1" applyFill="1" applyBorder="1" applyAlignment="1">
      <alignment horizontal="center"/>
    </xf>
    <xf numFmtId="0" fontId="40" fillId="0" borderId="50" xfId="0" applyFont="1" applyFill="1" applyBorder="1" applyAlignment="1">
      <alignment horizontal="center"/>
    </xf>
    <xf numFmtId="0" fontId="40" fillId="0" borderId="44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left"/>
    </xf>
    <xf numFmtId="0" fontId="41" fillId="0" borderId="15" xfId="0" applyFont="1" applyFill="1" applyBorder="1" applyAlignment="1">
      <alignment horizontal="center"/>
    </xf>
    <xf numFmtId="0" fontId="42" fillId="0" borderId="45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43" fillId="0" borderId="14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43" fillId="0" borderId="16" xfId="0" applyFont="1" applyFill="1" applyBorder="1" applyAlignment="1">
      <alignment horizontal="center"/>
    </xf>
    <xf numFmtId="0" fontId="43" fillId="0" borderId="17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8" fillId="0" borderId="54" xfId="47" applyFont="1" applyFill="1" applyBorder="1" applyAlignment="1">
      <alignment horizontal="right"/>
      <protection/>
    </xf>
    <xf numFmtId="0" fontId="8" fillId="0" borderId="17" xfId="47" applyFont="1" applyFill="1" applyBorder="1" applyAlignment="1">
      <alignment horizontal="right"/>
      <protection/>
    </xf>
    <xf numFmtId="0" fontId="5" fillId="0" borderId="13" xfId="47" applyFont="1" applyFill="1" applyBorder="1">
      <alignment/>
      <protection/>
    </xf>
    <xf numFmtId="0" fontId="7" fillId="0" borderId="14" xfId="47" applyFont="1" applyFill="1" applyBorder="1">
      <alignment/>
      <protection/>
    </xf>
    <xf numFmtId="0" fontId="7" fillId="0" borderId="14" xfId="47" applyFont="1" applyFill="1" applyBorder="1" applyAlignment="1">
      <alignment horizontal="center" vertical="center" wrapText="1"/>
      <protection/>
    </xf>
    <xf numFmtId="0" fontId="7" fillId="0" borderId="15" xfId="47" applyFont="1" applyFill="1" applyBorder="1" applyAlignment="1">
      <alignment horizontal="center" vertical="center" wrapText="1"/>
      <protection/>
    </xf>
    <xf numFmtId="0" fontId="5" fillId="0" borderId="55" xfId="47" applyFont="1" applyFill="1" applyBorder="1" applyAlignment="1">
      <alignment horizontal="center" vertical="center" wrapText="1"/>
      <protection/>
    </xf>
    <xf numFmtId="0" fontId="7" fillId="0" borderId="14" xfId="47" applyFont="1" applyFill="1" applyBorder="1" applyAlignment="1">
      <alignment horizontal="left"/>
      <protection/>
    </xf>
    <xf numFmtId="0" fontId="5" fillId="0" borderId="18" xfId="47" applyFont="1" applyFill="1" applyBorder="1">
      <alignment/>
      <protection/>
    </xf>
    <xf numFmtId="0" fontId="7" fillId="0" borderId="19" xfId="47" applyFont="1" applyFill="1" applyBorder="1">
      <alignment/>
      <protection/>
    </xf>
    <xf numFmtId="0" fontId="7" fillId="0" borderId="19" xfId="47" applyFont="1" applyFill="1" applyBorder="1" applyAlignment="1">
      <alignment horizontal="center" vertical="center" wrapText="1"/>
      <protection/>
    </xf>
    <xf numFmtId="0" fontId="7" fillId="0" borderId="20" xfId="47" applyFont="1" applyFill="1" applyBorder="1" applyAlignment="1">
      <alignment horizontal="center" vertical="center" wrapText="1"/>
      <protection/>
    </xf>
    <xf numFmtId="0" fontId="5" fillId="0" borderId="56" xfId="47" applyFont="1" applyFill="1" applyBorder="1" applyAlignment="1">
      <alignment horizontal="center" vertical="center" wrapText="1"/>
      <protection/>
    </xf>
    <xf numFmtId="0" fontId="5" fillId="0" borderId="17" xfId="47" applyFont="1" applyFill="1" applyBorder="1" applyAlignment="1">
      <alignment horizontal="right"/>
      <protection/>
    </xf>
    <xf numFmtId="0" fontId="8" fillId="0" borderId="49" xfId="47" applyFont="1" applyFill="1" applyBorder="1">
      <alignment/>
      <protection/>
    </xf>
    <xf numFmtId="0" fontId="39" fillId="0" borderId="52" xfId="47" applyFont="1" applyFill="1" applyBorder="1">
      <alignment/>
      <protection/>
    </xf>
    <xf numFmtId="0" fontId="39" fillId="0" borderId="52" xfId="47" applyFont="1" applyFill="1" applyBorder="1" applyAlignment="1">
      <alignment horizontal="center" vertical="center" wrapText="1"/>
      <protection/>
    </xf>
    <xf numFmtId="0" fontId="39" fillId="0" borderId="50" xfId="47" applyFont="1" applyFill="1" applyBorder="1" applyAlignment="1">
      <alignment horizontal="center" vertical="center" wrapText="1"/>
      <protection/>
    </xf>
    <xf numFmtId="0" fontId="8" fillId="0" borderId="57" xfId="47" applyFont="1" applyFill="1" applyBorder="1" applyAlignment="1">
      <alignment horizontal="center" vertical="center" wrapText="1"/>
      <protection/>
    </xf>
    <xf numFmtId="0" fontId="8" fillId="0" borderId="13" xfId="47" applyFont="1" applyFill="1" applyBorder="1">
      <alignment/>
      <protection/>
    </xf>
    <xf numFmtId="0" fontId="39" fillId="0" borderId="14" xfId="47" applyFont="1" applyFill="1" applyBorder="1">
      <alignment/>
      <protection/>
    </xf>
    <xf numFmtId="0" fontId="39" fillId="0" borderId="14" xfId="47" applyFont="1" applyFill="1" applyBorder="1" applyAlignment="1">
      <alignment horizontal="center" vertical="center" wrapText="1"/>
      <protection/>
    </xf>
    <xf numFmtId="0" fontId="39" fillId="0" borderId="15" xfId="47" applyFont="1" applyFill="1" applyBorder="1" applyAlignment="1">
      <alignment horizontal="center" vertical="center" wrapText="1"/>
      <protection/>
    </xf>
    <xf numFmtId="0" fontId="8" fillId="0" borderId="55" xfId="47" applyFont="1" applyFill="1" applyBorder="1" applyAlignment="1">
      <alignment horizontal="center" vertical="center" wrapText="1"/>
      <protection/>
    </xf>
    <xf numFmtId="0" fontId="7" fillId="0" borderId="31" xfId="47" applyFont="1" applyFill="1" applyBorder="1" applyAlignment="1">
      <alignment horizontal="center" vertical="center" wrapText="1"/>
      <protection/>
    </xf>
    <xf numFmtId="0" fontId="3" fillId="24" borderId="58" xfId="47" applyFont="1" applyFill="1" applyBorder="1" applyAlignment="1">
      <alignment horizontal="center"/>
      <protection/>
    </xf>
    <xf numFmtId="0" fontId="3" fillId="24" borderId="59" xfId="47" applyFont="1" applyFill="1" applyBorder="1" applyAlignment="1">
      <alignment horizontal="center"/>
      <protection/>
    </xf>
    <xf numFmtId="0" fontId="3" fillId="24" borderId="60" xfId="47" applyFont="1" applyFill="1" applyBorder="1" applyAlignment="1">
      <alignment horizontal="center"/>
      <protection/>
    </xf>
    <xf numFmtId="0" fontId="9" fillId="0" borderId="0" xfId="47" applyFont="1" applyAlignment="1">
      <alignment horizontal="center"/>
      <protection/>
    </xf>
    <xf numFmtId="0" fontId="6" fillId="0" borderId="61" xfId="47" applyFont="1" applyFill="1" applyBorder="1" applyAlignment="1">
      <alignment horizontal="center" vertical="center" textRotation="90" wrapText="1"/>
      <protection/>
    </xf>
    <xf numFmtId="0" fontId="6" fillId="0" borderId="62" xfId="47" applyFont="1" applyFill="1" applyBorder="1" applyAlignment="1">
      <alignment horizontal="center" vertical="center" textRotation="90" wrapText="1"/>
      <protection/>
    </xf>
    <xf numFmtId="0" fontId="5" fillId="0" borderId="63" xfId="47" applyFont="1" applyFill="1" applyBorder="1" applyAlignment="1">
      <alignment horizontal="center" vertical="center" wrapText="1"/>
      <protection/>
    </xf>
    <xf numFmtId="0" fontId="0" fillId="0" borderId="64" xfId="0" applyFont="1" applyFill="1" applyBorder="1" applyAlignment="1">
      <alignment horizontal="center" vertical="center" wrapText="1"/>
    </xf>
    <xf numFmtId="0" fontId="5" fillId="0" borderId="58" xfId="47" applyFont="1" applyFill="1" applyBorder="1" applyAlignment="1">
      <alignment horizontal="center" vertical="center" wrapText="1"/>
      <protection/>
    </xf>
    <xf numFmtId="0" fontId="5" fillId="0" borderId="60" xfId="47" applyFont="1" applyFill="1" applyBorder="1" applyAlignment="1">
      <alignment horizontal="center" vertical="center" wrapText="1"/>
      <protection/>
    </xf>
    <xf numFmtId="0" fontId="5" fillId="0" borderId="10" xfId="47" applyFont="1" applyFill="1" applyBorder="1" applyAlignment="1">
      <alignment horizontal="center" vertical="center" wrapText="1"/>
      <protection/>
    </xf>
    <xf numFmtId="0" fontId="5" fillId="0" borderId="65" xfId="47" applyFont="1" applyFill="1" applyBorder="1" applyAlignment="1">
      <alignment horizontal="center" vertical="center" wrapText="1"/>
      <protection/>
    </xf>
    <xf numFmtId="0" fontId="5" fillId="0" borderId="66" xfId="47" applyFont="1" applyFill="1" applyBorder="1" applyAlignment="1">
      <alignment horizontal="center" vertical="center" wrapText="1"/>
      <protection/>
    </xf>
    <xf numFmtId="0" fontId="5" fillId="0" borderId="67" xfId="47" applyFont="1" applyFill="1" applyBorder="1" applyAlignment="1">
      <alignment horizontal="center" vertical="center" wrapText="1"/>
      <protection/>
    </xf>
    <xf numFmtId="0" fontId="5" fillId="0" borderId="68" xfId="47" applyFont="1" applyFill="1" applyBorder="1" applyAlignment="1">
      <alignment horizontal="center" vertical="center" wrapText="1"/>
      <protection/>
    </xf>
    <xf numFmtId="0" fontId="5" fillId="0" borderId="69" xfId="47" applyFont="1" applyFill="1" applyBorder="1" applyAlignment="1">
      <alignment horizontal="center" vertical="center" wrapText="1"/>
      <protection/>
    </xf>
    <xf numFmtId="0" fontId="4" fillId="24" borderId="10" xfId="47" applyFont="1" applyFill="1" applyBorder="1" applyAlignment="1">
      <alignment horizontal="center"/>
      <protection/>
    </xf>
    <xf numFmtId="0" fontId="4" fillId="24" borderId="0" xfId="47" applyFont="1" applyFill="1" applyBorder="1" applyAlignment="1">
      <alignment horizontal="center"/>
      <protection/>
    </xf>
    <xf numFmtId="0" fontId="4" fillId="24" borderId="11" xfId="47" applyFont="1" applyFill="1" applyBorder="1" applyAlignment="1">
      <alignment horizontal="center"/>
      <protection/>
    </xf>
    <xf numFmtId="0" fontId="2" fillId="0" borderId="63" xfId="47" applyFont="1" applyFill="1" applyBorder="1" applyAlignment="1">
      <alignment horizontal="center" vertical="center" wrapText="1"/>
      <protection/>
    </xf>
    <xf numFmtId="0" fontId="2" fillId="0" borderId="64" xfId="47" applyFont="1" applyFill="1" applyBorder="1" applyAlignment="1">
      <alignment horizontal="center" vertical="center" wrapText="1"/>
      <protection/>
    </xf>
    <xf numFmtId="0" fontId="3" fillId="24" borderId="10" xfId="47" applyFont="1" applyFill="1" applyBorder="1" applyAlignment="1">
      <alignment horizontal="center"/>
      <protection/>
    </xf>
    <xf numFmtId="0" fontId="3" fillId="24" borderId="0" xfId="47" applyFont="1" applyFill="1" applyBorder="1" applyAlignment="1">
      <alignment horizontal="center"/>
      <protection/>
    </xf>
    <xf numFmtId="0" fontId="3" fillId="24" borderId="11" xfId="47" applyFont="1" applyFill="1" applyBorder="1" applyAlignment="1">
      <alignment horizontal="center"/>
      <protection/>
    </xf>
    <xf numFmtId="0" fontId="5" fillId="0" borderId="27" xfId="47" applyFont="1" applyFill="1" applyBorder="1" applyAlignment="1">
      <alignment horizontal="center" vertical="center"/>
      <protection/>
    </xf>
    <xf numFmtId="0" fontId="5" fillId="0" borderId="62" xfId="47" applyFont="1" applyFill="1" applyBorder="1" applyAlignment="1">
      <alignment horizontal="center" vertical="center"/>
      <protection/>
    </xf>
    <xf numFmtId="0" fontId="5" fillId="0" borderId="70" xfId="47" applyFont="1" applyFill="1" applyBorder="1" applyAlignment="1">
      <alignment horizontal="center" vertical="center" wrapText="1"/>
      <protection/>
    </xf>
    <xf numFmtId="0" fontId="5" fillId="0" borderId="23" xfId="47" applyFont="1" applyFill="1" applyBorder="1" applyAlignment="1">
      <alignment horizontal="center" vertical="center" wrapText="1"/>
      <protection/>
    </xf>
    <xf numFmtId="0" fontId="5" fillId="0" borderId="61" xfId="47" applyFont="1" applyFill="1" applyBorder="1" applyAlignment="1">
      <alignment horizontal="center" vertical="center"/>
      <protection/>
    </xf>
    <xf numFmtId="0" fontId="5" fillId="0" borderId="71" xfId="47" applyFont="1" applyFill="1" applyBorder="1" applyAlignment="1">
      <alignment horizontal="center" vertical="center" wrapText="1"/>
      <protection/>
    </xf>
    <xf numFmtId="0" fontId="6" fillId="0" borderId="72" xfId="47" applyFont="1" applyFill="1" applyBorder="1" applyAlignment="1">
      <alignment horizontal="center" vertical="center" textRotation="90" wrapText="1"/>
      <protection/>
    </xf>
    <xf numFmtId="0" fontId="6" fillId="0" borderId="73" xfId="47" applyFont="1" applyFill="1" applyBorder="1" applyAlignment="1">
      <alignment horizontal="center" vertical="center" textRotation="90" wrapText="1"/>
      <protection/>
    </xf>
    <xf numFmtId="0" fontId="6" fillId="0" borderId="74" xfId="47" applyFont="1" applyFill="1" applyBorder="1" applyAlignment="1">
      <alignment horizontal="center" vertical="center" textRotation="90" wrapText="1"/>
      <protection/>
    </xf>
    <xf numFmtId="0" fontId="0" fillId="0" borderId="75" xfId="0" applyFill="1" applyBorder="1" applyAlignment="1">
      <alignment horizontal="center" vertical="center" wrapText="1"/>
    </xf>
    <xf numFmtId="0" fontId="5" fillId="0" borderId="11" xfId="47" applyFont="1" applyFill="1" applyBorder="1" applyAlignment="1">
      <alignment horizontal="center" vertical="center" wrapText="1"/>
      <protection/>
    </xf>
    <xf numFmtId="0" fontId="5" fillId="0" borderId="76" xfId="47" applyFont="1" applyFill="1" applyBorder="1" applyAlignment="1">
      <alignment horizontal="center" vertical="center" wrapText="1"/>
      <protection/>
    </xf>
    <xf numFmtId="0" fontId="5" fillId="0" borderId="77" xfId="47" applyFont="1" applyFill="1" applyBorder="1" applyAlignment="1">
      <alignment horizontal="center" vertical="center" wrapText="1"/>
      <protection/>
    </xf>
    <xf numFmtId="0" fontId="2" fillId="0" borderId="75" xfId="47" applyFont="1" applyFill="1" applyBorder="1" applyAlignment="1">
      <alignment horizontal="center" vertical="center" wrapText="1"/>
      <protection/>
    </xf>
    <xf numFmtId="0" fontId="5" fillId="0" borderId="78" xfId="47" applyFont="1" applyFill="1" applyBorder="1" applyAlignment="1">
      <alignment horizontal="center" vertical="center" wrapText="1"/>
      <protection/>
    </xf>
    <xf numFmtId="0" fontId="5" fillId="0" borderId="79" xfId="47" applyFont="1" applyFill="1" applyBorder="1" applyAlignment="1">
      <alignment horizontal="center" vertical="center" wrapText="1"/>
      <protection/>
    </xf>
    <xf numFmtId="0" fontId="5" fillId="0" borderId="80" xfId="47" applyFont="1" applyFill="1" applyBorder="1" applyAlignment="1">
      <alignment horizontal="center" vertical="center" wrapText="1"/>
      <protection/>
    </xf>
    <xf numFmtId="0" fontId="5" fillId="0" borderId="81" xfId="47" applyFont="1" applyFill="1" applyBorder="1" applyAlignment="1">
      <alignment horizontal="center" vertical="center" wrapText="1"/>
      <protection/>
    </xf>
    <xf numFmtId="0" fontId="5" fillId="0" borderId="82" xfId="47" applyFont="1" applyFill="1" applyBorder="1" applyAlignment="1">
      <alignment horizontal="center" vertical="center" wrapText="1"/>
      <protection/>
    </xf>
    <xf numFmtId="0" fontId="5" fillId="0" borderId="83" xfId="47" applyFont="1" applyFill="1" applyBorder="1" applyAlignment="1">
      <alignment horizontal="center" vertical="center" wrapText="1"/>
      <protection/>
    </xf>
    <xf numFmtId="0" fontId="5" fillId="0" borderId="70" xfId="47" applyFont="1" applyFill="1" applyBorder="1" applyAlignment="1">
      <alignment horizontal="center"/>
      <protection/>
    </xf>
    <xf numFmtId="0" fontId="0" fillId="0" borderId="64" xfId="0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0" fillId="0" borderId="84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7" xfId="0" applyFill="1" applyBorder="1" applyAlignment="1">
      <alignment horizontal="center"/>
    </xf>
    <xf numFmtId="0" fontId="0" fillId="0" borderId="88" xfId="0" applyFill="1" applyBorder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rajské přebory žen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I16"/>
  <sheetViews>
    <sheetView zoomScale="75" zoomScaleNormal="75" workbookViewId="0" topLeftCell="A1">
      <selection activeCell="A2" sqref="A2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143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61"/>
      <c r="B2" s="62"/>
      <c r="C2" s="63" t="s">
        <v>139</v>
      </c>
      <c r="D2" s="63" t="s">
        <v>24</v>
      </c>
      <c r="E2" s="61"/>
      <c r="F2" s="61"/>
      <c r="G2" s="61"/>
      <c r="H2" s="61"/>
      <c r="I2" s="61"/>
    </row>
    <row r="3" spans="1:9" ht="15">
      <c r="A3" s="61"/>
      <c r="B3" s="62"/>
      <c r="C3" s="63" t="s">
        <v>140</v>
      </c>
      <c r="D3" s="63" t="s">
        <v>24</v>
      </c>
      <c r="E3" s="61"/>
      <c r="F3" s="61"/>
      <c r="G3" s="61"/>
      <c r="H3" s="61"/>
      <c r="I3" s="61"/>
    </row>
    <row r="4" spans="1:9" ht="15">
      <c r="A4" s="61"/>
      <c r="B4" s="62"/>
      <c r="C4" s="63" t="s">
        <v>141</v>
      </c>
      <c r="D4" s="63" t="s">
        <v>24</v>
      </c>
      <c r="E4" s="61"/>
      <c r="F4" s="61"/>
      <c r="G4" s="61"/>
      <c r="H4" s="61"/>
      <c r="I4" s="61"/>
    </row>
    <row r="5" spans="3:4" ht="15">
      <c r="C5" s="64" t="s">
        <v>142</v>
      </c>
      <c r="D5" s="64" t="s">
        <v>24</v>
      </c>
    </row>
    <row r="7" spans="3:8" ht="12.75">
      <c r="C7" s="8"/>
      <c r="D7" s="8"/>
      <c r="F7" s="8"/>
      <c r="G7" s="138"/>
      <c r="H7" s="138"/>
    </row>
    <row r="16" spans="7:8" ht="12.75">
      <c r="G16" s="9"/>
      <c r="H16" s="10"/>
    </row>
  </sheetData>
  <sheetProtection/>
  <mergeCells count="2">
    <mergeCell ref="A1:I1"/>
    <mergeCell ref="G7:H7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V27" sqref="V27"/>
    </sheetView>
  </sheetViews>
  <sheetFormatPr defaultColWidth="8.796875" defaultRowHeight="15"/>
  <cols>
    <col min="1" max="1" width="4" style="0" customWidth="1"/>
    <col min="2" max="2" width="20.5" style="0" customWidth="1"/>
    <col min="3" max="3" width="21.19921875" style="0" customWidth="1"/>
    <col min="4" max="4" width="12" style="0" hidden="1" customWidth="1"/>
    <col min="5" max="16" width="4.3984375" style="12" customWidth="1"/>
    <col min="17" max="18" width="6.59765625" style="0" customWidth="1"/>
    <col min="19" max="19" width="5.09765625" style="0" customWidth="1"/>
    <col min="20" max="20" width="9.5" style="0" customWidth="1"/>
    <col min="21" max="21" width="9.8984375" style="0" customWidth="1"/>
    <col min="22" max="22" width="6.69921875" style="0" bestFit="1" customWidth="1"/>
  </cols>
  <sheetData>
    <row r="1" spans="2:19" ht="31.5" customHeight="1">
      <c r="B1" s="188" t="s">
        <v>58</v>
      </c>
      <c r="C1" s="188"/>
      <c r="D1" s="188"/>
      <c r="E1" s="188"/>
      <c r="F1" s="188"/>
      <c r="G1" s="188"/>
      <c r="H1" s="188"/>
      <c r="I1" s="188"/>
      <c r="J1" s="188"/>
      <c r="K1" s="188"/>
      <c r="Q1" s="181" t="s">
        <v>59</v>
      </c>
      <c r="R1" s="181"/>
      <c r="S1" s="181"/>
    </row>
    <row r="2" spans="1:20" ht="10.5" customHeight="1" thickBot="1">
      <c r="A2" s="12"/>
      <c r="B2" s="13"/>
      <c r="C2" s="14"/>
      <c r="D2" s="12"/>
      <c r="Q2" s="12"/>
      <c r="R2" s="15"/>
      <c r="S2" s="12"/>
      <c r="T2" s="12"/>
    </row>
    <row r="3" spans="1:20" ht="16.5" thickBot="1">
      <c r="A3" s="65" t="s">
        <v>60</v>
      </c>
      <c r="B3" s="66" t="s">
        <v>8</v>
      </c>
      <c r="C3" s="67" t="s">
        <v>61</v>
      </c>
      <c r="D3" s="68" t="s">
        <v>19</v>
      </c>
      <c r="E3" s="182" t="s">
        <v>62</v>
      </c>
      <c r="F3" s="182"/>
      <c r="G3" s="183"/>
      <c r="H3" s="184" t="s">
        <v>63</v>
      </c>
      <c r="I3" s="185"/>
      <c r="J3" s="186"/>
      <c r="K3" s="187" t="s">
        <v>64</v>
      </c>
      <c r="L3" s="182"/>
      <c r="M3" s="183"/>
      <c r="N3" s="184" t="s">
        <v>65</v>
      </c>
      <c r="O3" s="185"/>
      <c r="P3" s="186"/>
      <c r="Q3" s="69" t="s">
        <v>66</v>
      </c>
      <c r="R3" s="69" t="s">
        <v>67</v>
      </c>
      <c r="S3" s="70" t="s">
        <v>68</v>
      </c>
      <c r="T3" s="71" t="s">
        <v>69</v>
      </c>
    </row>
    <row r="4" spans="1:20" ht="19.5" customHeight="1">
      <c r="A4" s="86" t="s">
        <v>0</v>
      </c>
      <c r="B4" s="87" t="s">
        <v>70</v>
      </c>
      <c r="C4" s="88" t="s">
        <v>24</v>
      </c>
      <c r="D4" s="89"/>
      <c r="E4" s="90">
        <v>86</v>
      </c>
      <c r="F4" s="91">
        <v>43</v>
      </c>
      <c r="G4" s="92">
        <v>0</v>
      </c>
      <c r="H4" s="90">
        <v>97</v>
      </c>
      <c r="I4" s="91">
        <v>41</v>
      </c>
      <c r="J4" s="92">
        <v>0</v>
      </c>
      <c r="K4" s="90">
        <v>87</v>
      </c>
      <c r="L4" s="91">
        <v>33</v>
      </c>
      <c r="M4" s="92">
        <v>2</v>
      </c>
      <c r="N4" s="93">
        <v>104</v>
      </c>
      <c r="O4" s="91">
        <v>51</v>
      </c>
      <c r="P4" s="94">
        <v>0</v>
      </c>
      <c r="Q4" s="95">
        <f aca="true" t="shared" si="0" ref="Q4:Q23">E4+H4+K4+N4</f>
        <v>374</v>
      </c>
      <c r="R4" s="96">
        <f aca="true" t="shared" si="1" ref="R4:R23">F4+I4+L4+O4</f>
        <v>168</v>
      </c>
      <c r="S4" s="96">
        <f aca="true" t="shared" si="2" ref="S4:S23">G4+J4+M4+P4</f>
        <v>2</v>
      </c>
      <c r="T4" s="97">
        <f aca="true" t="shared" si="3" ref="T4:T23">Q4+R4</f>
        <v>542</v>
      </c>
    </row>
    <row r="5" spans="1:20" ht="19.5" customHeight="1">
      <c r="A5" s="98" t="s">
        <v>1</v>
      </c>
      <c r="B5" s="99" t="s">
        <v>71</v>
      </c>
      <c r="C5" s="100" t="s">
        <v>24</v>
      </c>
      <c r="D5" s="101"/>
      <c r="E5" s="102">
        <v>86</v>
      </c>
      <c r="F5" s="103">
        <v>44</v>
      </c>
      <c r="G5" s="104">
        <v>1</v>
      </c>
      <c r="H5" s="102">
        <v>85</v>
      </c>
      <c r="I5" s="103">
        <v>54</v>
      </c>
      <c r="J5" s="104">
        <v>0</v>
      </c>
      <c r="K5" s="102">
        <v>91</v>
      </c>
      <c r="L5" s="103">
        <v>45</v>
      </c>
      <c r="M5" s="104">
        <v>0</v>
      </c>
      <c r="N5" s="105">
        <v>94</v>
      </c>
      <c r="O5" s="103">
        <v>36</v>
      </c>
      <c r="P5" s="106">
        <v>0</v>
      </c>
      <c r="Q5" s="107">
        <f t="shared" si="0"/>
        <v>356</v>
      </c>
      <c r="R5" s="108">
        <f t="shared" si="1"/>
        <v>179</v>
      </c>
      <c r="S5" s="108">
        <f t="shared" si="2"/>
        <v>1</v>
      </c>
      <c r="T5" s="109">
        <f t="shared" si="3"/>
        <v>535</v>
      </c>
    </row>
    <row r="6" spans="1:20" ht="19.5" customHeight="1">
      <c r="A6" s="98" t="s">
        <v>2</v>
      </c>
      <c r="B6" s="99" t="s">
        <v>72</v>
      </c>
      <c r="C6" s="100" t="s">
        <v>42</v>
      </c>
      <c r="D6" s="101"/>
      <c r="E6" s="102">
        <v>77</v>
      </c>
      <c r="F6" s="103">
        <v>52</v>
      </c>
      <c r="G6" s="104">
        <v>0</v>
      </c>
      <c r="H6" s="102">
        <v>90</v>
      </c>
      <c r="I6" s="103">
        <v>43</v>
      </c>
      <c r="J6" s="104">
        <v>1</v>
      </c>
      <c r="K6" s="102">
        <v>88</v>
      </c>
      <c r="L6" s="103">
        <v>45</v>
      </c>
      <c r="M6" s="104">
        <v>2</v>
      </c>
      <c r="N6" s="105">
        <v>78</v>
      </c>
      <c r="O6" s="103">
        <v>43</v>
      </c>
      <c r="P6" s="106">
        <v>1</v>
      </c>
      <c r="Q6" s="107">
        <f t="shared" si="0"/>
        <v>333</v>
      </c>
      <c r="R6" s="108">
        <f t="shared" si="1"/>
        <v>183</v>
      </c>
      <c r="S6" s="108">
        <f t="shared" si="2"/>
        <v>4</v>
      </c>
      <c r="T6" s="109">
        <f t="shared" si="3"/>
        <v>516</v>
      </c>
    </row>
    <row r="7" spans="1:20" ht="19.5" customHeight="1">
      <c r="A7" s="98" t="s">
        <v>3</v>
      </c>
      <c r="B7" s="99" t="s">
        <v>73</v>
      </c>
      <c r="C7" s="100" t="s">
        <v>24</v>
      </c>
      <c r="D7" s="101"/>
      <c r="E7" s="102">
        <v>94</v>
      </c>
      <c r="F7" s="103">
        <v>44</v>
      </c>
      <c r="G7" s="104">
        <v>0</v>
      </c>
      <c r="H7" s="102">
        <v>84</v>
      </c>
      <c r="I7" s="103">
        <v>33</v>
      </c>
      <c r="J7" s="104">
        <v>4</v>
      </c>
      <c r="K7" s="102">
        <v>86</v>
      </c>
      <c r="L7" s="103">
        <v>44</v>
      </c>
      <c r="M7" s="104">
        <v>0</v>
      </c>
      <c r="N7" s="105">
        <v>77</v>
      </c>
      <c r="O7" s="103">
        <v>42</v>
      </c>
      <c r="P7" s="106">
        <v>0</v>
      </c>
      <c r="Q7" s="107">
        <f t="shared" si="0"/>
        <v>341</v>
      </c>
      <c r="R7" s="108">
        <f t="shared" si="1"/>
        <v>163</v>
      </c>
      <c r="S7" s="108">
        <f t="shared" si="2"/>
        <v>4</v>
      </c>
      <c r="T7" s="109">
        <f t="shared" si="3"/>
        <v>504</v>
      </c>
    </row>
    <row r="8" spans="1:20" ht="19.5" customHeight="1">
      <c r="A8" s="98" t="s">
        <v>4</v>
      </c>
      <c r="B8" s="99" t="s">
        <v>74</v>
      </c>
      <c r="C8" s="100" t="s">
        <v>24</v>
      </c>
      <c r="D8" s="101"/>
      <c r="E8" s="102">
        <v>88</v>
      </c>
      <c r="F8" s="103">
        <v>45</v>
      </c>
      <c r="G8" s="104">
        <v>0</v>
      </c>
      <c r="H8" s="102">
        <v>85</v>
      </c>
      <c r="I8" s="103">
        <v>33</v>
      </c>
      <c r="J8" s="104">
        <v>4</v>
      </c>
      <c r="K8" s="102">
        <v>80</v>
      </c>
      <c r="L8" s="103">
        <v>41</v>
      </c>
      <c r="M8" s="104">
        <v>1</v>
      </c>
      <c r="N8" s="105">
        <v>80</v>
      </c>
      <c r="O8" s="103">
        <v>51</v>
      </c>
      <c r="P8" s="106">
        <v>1</v>
      </c>
      <c r="Q8" s="107">
        <f t="shared" si="0"/>
        <v>333</v>
      </c>
      <c r="R8" s="108">
        <f t="shared" si="1"/>
        <v>170</v>
      </c>
      <c r="S8" s="108">
        <f t="shared" si="2"/>
        <v>6</v>
      </c>
      <c r="T8" s="109">
        <f t="shared" si="3"/>
        <v>503</v>
      </c>
    </row>
    <row r="9" spans="1:20" ht="19.5" customHeight="1">
      <c r="A9" s="98" t="s">
        <v>5</v>
      </c>
      <c r="B9" s="99" t="s">
        <v>75</v>
      </c>
      <c r="C9" s="100" t="s">
        <v>21</v>
      </c>
      <c r="D9" s="101"/>
      <c r="E9" s="102">
        <v>85</v>
      </c>
      <c r="F9" s="103">
        <v>26</v>
      </c>
      <c r="G9" s="104">
        <v>2</v>
      </c>
      <c r="H9" s="102">
        <v>89</v>
      </c>
      <c r="I9" s="103">
        <v>29</v>
      </c>
      <c r="J9" s="104">
        <v>2</v>
      </c>
      <c r="K9" s="102">
        <v>84</v>
      </c>
      <c r="L9" s="103">
        <v>36</v>
      </c>
      <c r="M9" s="104">
        <v>2</v>
      </c>
      <c r="N9" s="105">
        <v>89</v>
      </c>
      <c r="O9" s="103">
        <v>50</v>
      </c>
      <c r="P9" s="106">
        <v>0</v>
      </c>
      <c r="Q9" s="107">
        <f t="shared" si="0"/>
        <v>347</v>
      </c>
      <c r="R9" s="108">
        <f t="shared" si="1"/>
        <v>141</v>
      </c>
      <c r="S9" s="108">
        <f t="shared" si="2"/>
        <v>6</v>
      </c>
      <c r="T9" s="109">
        <f t="shared" si="3"/>
        <v>488</v>
      </c>
    </row>
    <row r="10" spans="1:20" ht="19.5" customHeight="1">
      <c r="A10" s="72" t="s">
        <v>6</v>
      </c>
      <c r="B10" s="73" t="s">
        <v>100</v>
      </c>
      <c r="C10" s="74" t="s">
        <v>136</v>
      </c>
      <c r="D10" s="75"/>
      <c r="E10" s="16">
        <v>86</v>
      </c>
      <c r="F10" s="17">
        <v>42</v>
      </c>
      <c r="G10" s="18">
        <v>0</v>
      </c>
      <c r="H10" s="16">
        <v>75</v>
      </c>
      <c r="I10" s="17">
        <v>36</v>
      </c>
      <c r="J10" s="18">
        <v>1</v>
      </c>
      <c r="K10" s="16">
        <v>85</v>
      </c>
      <c r="L10" s="17">
        <v>43</v>
      </c>
      <c r="M10" s="18">
        <v>0</v>
      </c>
      <c r="N10" s="19">
        <v>78</v>
      </c>
      <c r="O10" s="17">
        <v>41</v>
      </c>
      <c r="P10" s="20">
        <v>0</v>
      </c>
      <c r="Q10" s="76">
        <f t="shared" si="0"/>
        <v>324</v>
      </c>
      <c r="R10" s="77">
        <f t="shared" si="1"/>
        <v>162</v>
      </c>
      <c r="S10" s="77">
        <f t="shared" si="2"/>
        <v>1</v>
      </c>
      <c r="T10" s="78">
        <f t="shared" si="3"/>
        <v>486</v>
      </c>
    </row>
    <row r="11" spans="1:20" ht="19.5" customHeight="1">
      <c r="A11" s="72" t="s">
        <v>7</v>
      </c>
      <c r="B11" s="73" t="s">
        <v>76</v>
      </c>
      <c r="C11" s="74" t="s">
        <v>24</v>
      </c>
      <c r="D11" s="75"/>
      <c r="E11" s="16">
        <v>81</v>
      </c>
      <c r="F11" s="17">
        <v>36</v>
      </c>
      <c r="G11" s="18">
        <v>0</v>
      </c>
      <c r="H11" s="16">
        <v>87</v>
      </c>
      <c r="I11" s="17">
        <v>42</v>
      </c>
      <c r="J11" s="18">
        <v>0</v>
      </c>
      <c r="K11" s="16">
        <v>78</v>
      </c>
      <c r="L11" s="17">
        <v>35</v>
      </c>
      <c r="M11" s="18">
        <v>0</v>
      </c>
      <c r="N11" s="19">
        <v>82</v>
      </c>
      <c r="O11" s="17">
        <v>42</v>
      </c>
      <c r="P11" s="20">
        <v>0</v>
      </c>
      <c r="Q11" s="76">
        <f t="shared" si="0"/>
        <v>328</v>
      </c>
      <c r="R11" s="77">
        <f t="shared" si="1"/>
        <v>155</v>
      </c>
      <c r="S11" s="77">
        <f t="shared" si="2"/>
        <v>0</v>
      </c>
      <c r="T11" s="78">
        <f t="shared" si="3"/>
        <v>483</v>
      </c>
    </row>
    <row r="12" spans="1:20" ht="19.5" customHeight="1">
      <c r="A12" s="72" t="s">
        <v>78</v>
      </c>
      <c r="B12" s="73" t="s">
        <v>77</v>
      </c>
      <c r="C12" s="74" t="s">
        <v>21</v>
      </c>
      <c r="D12" s="75"/>
      <c r="E12" s="16">
        <v>84</v>
      </c>
      <c r="F12" s="17">
        <v>34</v>
      </c>
      <c r="G12" s="18">
        <v>0</v>
      </c>
      <c r="H12" s="16">
        <v>93</v>
      </c>
      <c r="I12" s="17">
        <v>44</v>
      </c>
      <c r="J12" s="18">
        <v>0</v>
      </c>
      <c r="K12" s="16">
        <v>78</v>
      </c>
      <c r="L12" s="17">
        <v>35</v>
      </c>
      <c r="M12" s="18">
        <v>1</v>
      </c>
      <c r="N12" s="19">
        <v>73</v>
      </c>
      <c r="O12" s="17">
        <v>41</v>
      </c>
      <c r="P12" s="20">
        <v>1</v>
      </c>
      <c r="Q12" s="76">
        <f t="shared" si="0"/>
        <v>328</v>
      </c>
      <c r="R12" s="77">
        <f t="shared" si="1"/>
        <v>154</v>
      </c>
      <c r="S12" s="77">
        <f t="shared" si="2"/>
        <v>2</v>
      </c>
      <c r="T12" s="78">
        <f t="shared" si="3"/>
        <v>482</v>
      </c>
    </row>
    <row r="13" spans="1:20" ht="19.5" customHeight="1">
      <c r="A13" s="72" t="s">
        <v>80</v>
      </c>
      <c r="B13" s="73" t="s">
        <v>79</v>
      </c>
      <c r="C13" s="74" t="s">
        <v>24</v>
      </c>
      <c r="D13" s="75"/>
      <c r="E13" s="16">
        <v>83</v>
      </c>
      <c r="F13" s="17">
        <v>36</v>
      </c>
      <c r="G13" s="18">
        <v>2</v>
      </c>
      <c r="H13" s="16">
        <v>92</v>
      </c>
      <c r="I13" s="17">
        <v>30</v>
      </c>
      <c r="J13" s="18">
        <v>4</v>
      </c>
      <c r="K13" s="16">
        <v>83</v>
      </c>
      <c r="L13" s="17">
        <v>45</v>
      </c>
      <c r="M13" s="18">
        <v>1</v>
      </c>
      <c r="N13" s="19">
        <v>69</v>
      </c>
      <c r="O13" s="17">
        <v>44</v>
      </c>
      <c r="P13" s="20">
        <v>0</v>
      </c>
      <c r="Q13" s="76">
        <f t="shared" si="0"/>
        <v>327</v>
      </c>
      <c r="R13" s="77">
        <f t="shared" si="1"/>
        <v>155</v>
      </c>
      <c r="S13" s="77">
        <f t="shared" si="2"/>
        <v>7</v>
      </c>
      <c r="T13" s="78">
        <f t="shared" si="3"/>
        <v>482</v>
      </c>
    </row>
    <row r="14" spans="1:20" ht="19.5" customHeight="1">
      <c r="A14" s="72" t="s">
        <v>82</v>
      </c>
      <c r="B14" s="73" t="s">
        <v>98</v>
      </c>
      <c r="C14" s="74" t="s">
        <v>24</v>
      </c>
      <c r="D14" s="75"/>
      <c r="E14" s="16">
        <v>76</v>
      </c>
      <c r="F14" s="17">
        <v>31</v>
      </c>
      <c r="G14" s="18">
        <v>1</v>
      </c>
      <c r="H14" s="16">
        <v>76</v>
      </c>
      <c r="I14" s="17">
        <v>44</v>
      </c>
      <c r="J14" s="18">
        <v>2</v>
      </c>
      <c r="K14" s="16">
        <v>76</v>
      </c>
      <c r="L14" s="17">
        <v>42</v>
      </c>
      <c r="M14" s="18">
        <v>1</v>
      </c>
      <c r="N14" s="19">
        <v>86</v>
      </c>
      <c r="O14" s="17">
        <v>41</v>
      </c>
      <c r="P14" s="20">
        <v>0</v>
      </c>
      <c r="Q14" s="76">
        <f t="shared" si="0"/>
        <v>314</v>
      </c>
      <c r="R14" s="77">
        <f t="shared" si="1"/>
        <v>158</v>
      </c>
      <c r="S14" s="77">
        <f t="shared" si="2"/>
        <v>4</v>
      </c>
      <c r="T14" s="78">
        <f t="shared" si="3"/>
        <v>472</v>
      </c>
    </row>
    <row r="15" spans="1:20" ht="19.5" customHeight="1">
      <c r="A15" s="72" t="s">
        <v>85</v>
      </c>
      <c r="B15" s="73" t="s">
        <v>81</v>
      </c>
      <c r="C15" s="74" t="s">
        <v>21</v>
      </c>
      <c r="D15" s="75"/>
      <c r="E15" s="16">
        <v>76</v>
      </c>
      <c r="F15" s="17">
        <v>44</v>
      </c>
      <c r="G15" s="18">
        <v>2</v>
      </c>
      <c r="H15" s="16">
        <v>88</v>
      </c>
      <c r="I15" s="17">
        <v>35</v>
      </c>
      <c r="J15" s="18">
        <v>1</v>
      </c>
      <c r="K15" s="16">
        <v>80</v>
      </c>
      <c r="L15" s="17">
        <v>26</v>
      </c>
      <c r="M15" s="18">
        <v>4</v>
      </c>
      <c r="N15" s="19">
        <v>87</v>
      </c>
      <c r="O15" s="17">
        <v>34</v>
      </c>
      <c r="P15" s="20">
        <v>1</v>
      </c>
      <c r="Q15" s="76">
        <f t="shared" si="0"/>
        <v>331</v>
      </c>
      <c r="R15" s="77">
        <f t="shared" si="1"/>
        <v>139</v>
      </c>
      <c r="S15" s="77">
        <f t="shared" si="2"/>
        <v>8</v>
      </c>
      <c r="T15" s="78">
        <f t="shared" si="3"/>
        <v>470</v>
      </c>
    </row>
    <row r="16" spans="1:20" ht="19.5" customHeight="1">
      <c r="A16" s="72" t="s">
        <v>87</v>
      </c>
      <c r="B16" s="73" t="s">
        <v>83</v>
      </c>
      <c r="C16" s="74" t="s">
        <v>84</v>
      </c>
      <c r="D16" s="75"/>
      <c r="E16" s="16">
        <v>90</v>
      </c>
      <c r="F16" s="17">
        <v>51</v>
      </c>
      <c r="G16" s="18">
        <v>1</v>
      </c>
      <c r="H16" s="16">
        <v>99</v>
      </c>
      <c r="I16" s="17">
        <v>41</v>
      </c>
      <c r="J16" s="18">
        <v>2</v>
      </c>
      <c r="K16" s="16">
        <v>65</v>
      </c>
      <c r="L16" s="17">
        <v>18</v>
      </c>
      <c r="M16" s="18">
        <v>5</v>
      </c>
      <c r="N16" s="19">
        <v>78</v>
      </c>
      <c r="O16" s="17">
        <v>26</v>
      </c>
      <c r="P16" s="20">
        <v>3</v>
      </c>
      <c r="Q16" s="76">
        <f t="shared" si="0"/>
        <v>332</v>
      </c>
      <c r="R16" s="77">
        <f t="shared" si="1"/>
        <v>136</v>
      </c>
      <c r="S16" s="77">
        <f t="shared" si="2"/>
        <v>11</v>
      </c>
      <c r="T16" s="78">
        <f t="shared" si="3"/>
        <v>468</v>
      </c>
    </row>
    <row r="17" spans="1:20" ht="19.5" customHeight="1">
      <c r="A17" s="72" t="s">
        <v>89</v>
      </c>
      <c r="B17" s="73" t="s">
        <v>96</v>
      </c>
      <c r="C17" s="74" t="s">
        <v>42</v>
      </c>
      <c r="D17" s="75"/>
      <c r="E17" s="16">
        <v>82</v>
      </c>
      <c r="F17" s="17">
        <v>39</v>
      </c>
      <c r="G17" s="18">
        <v>3</v>
      </c>
      <c r="H17" s="16">
        <v>82</v>
      </c>
      <c r="I17" s="17">
        <v>32</v>
      </c>
      <c r="J17" s="18">
        <v>2</v>
      </c>
      <c r="K17" s="16">
        <v>73</v>
      </c>
      <c r="L17" s="17">
        <v>41</v>
      </c>
      <c r="M17" s="18">
        <v>1</v>
      </c>
      <c r="N17" s="19">
        <v>76</v>
      </c>
      <c r="O17" s="17">
        <v>41</v>
      </c>
      <c r="P17" s="20">
        <v>2</v>
      </c>
      <c r="Q17" s="76">
        <f t="shared" si="0"/>
        <v>313</v>
      </c>
      <c r="R17" s="77">
        <f t="shared" si="1"/>
        <v>153</v>
      </c>
      <c r="S17" s="77">
        <f t="shared" si="2"/>
        <v>8</v>
      </c>
      <c r="T17" s="78">
        <f t="shared" si="3"/>
        <v>466</v>
      </c>
    </row>
    <row r="18" spans="1:20" ht="19.5" customHeight="1">
      <c r="A18" s="72" t="s">
        <v>91</v>
      </c>
      <c r="B18" s="73" t="s">
        <v>86</v>
      </c>
      <c r="C18" s="74" t="s">
        <v>21</v>
      </c>
      <c r="D18" s="75"/>
      <c r="E18" s="16">
        <v>80</v>
      </c>
      <c r="F18" s="17">
        <v>44</v>
      </c>
      <c r="G18" s="18">
        <v>0</v>
      </c>
      <c r="H18" s="16">
        <v>75</v>
      </c>
      <c r="I18" s="17">
        <v>42</v>
      </c>
      <c r="J18" s="18">
        <v>1</v>
      </c>
      <c r="K18" s="16">
        <v>84</v>
      </c>
      <c r="L18" s="17">
        <v>29</v>
      </c>
      <c r="M18" s="18">
        <v>3</v>
      </c>
      <c r="N18" s="19">
        <v>78</v>
      </c>
      <c r="O18" s="17">
        <v>32</v>
      </c>
      <c r="P18" s="20">
        <v>0</v>
      </c>
      <c r="Q18" s="76">
        <f t="shared" si="0"/>
        <v>317</v>
      </c>
      <c r="R18" s="77">
        <f t="shared" si="1"/>
        <v>147</v>
      </c>
      <c r="S18" s="77">
        <f t="shared" si="2"/>
        <v>4</v>
      </c>
      <c r="T18" s="78">
        <f t="shared" si="3"/>
        <v>464</v>
      </c>
    </row>
    <row r="19" spans="1:20" ht="19.5" customHeight="1">
      <c r="A19" s="72" t="s">
        <v>93</v>
      </c>
      <c r="B19" s="73" t="s">
        <v>102</v>
      </c>
      <c r="C19" s="74" t="s">
        <v>24</v>
      </c>
      <c r="D19" s="75"/>
      <c r="E19" s="16">
        <v>70</v>
      </c>
      <c r="F19" s="17">
        <v>34</v>
      </c>
      <c r="G19" s="18">
        <v>2</v>
      </c>
      <c r="H19" s="16">
        <v>76</v>
      </c>
      <c r="I19" s="17">
        <v>40</v>
      </c>
      <c r="J19" s="18">
        <v>3</v>
      </c>
      <c r="K19" s="16">
        <v>92</v>
      </c>
      <c r="L19" s="17">
        <v>33</v>
      </c>
      <c r="M19" s="18">
        <v>5</v>
      </c>
      <c r="N19" s="19">
        <v>85</v>
      </c>
      <c r="O19" s="17">
        <v>34</v>
      </c>
      <c r="P19" s="20">
        <v>2</v>
      </c>
      <c r="Q19" s="76">
        <f t="shared" si="0"/>
        <v>323</v>
      </c>
      <c r="R19" s="77">
        <f t="shared" si="1"/>
        <v>141</v>
      </c>
      <c r="S19" s="77">
        <f t="shared" si="2"/>
        <v>12</v>
      </c>
      <c r="T19" s="78">
        <f t="shared" si="3"/>
        <v>464</v>
      </c>
    </row>
    <row r="20" spans="1:20" ht="19.5" customHeight="1">
      <c r="A20" s="72" t="s">
        <v>95</v>
      </c>
      <c r="B20" s="73" t="s">
        <v>88</v>
      </c>
      <c r="C20" s="74" t="s">
        <v>42</v>
      </c>
      <c r="D20" s="75"/>
      <c r="E20" s="16">
        <v>72</v>
      </c>
      <c r="F20" s="17">
        <v>34</v>
      </c>
      <c r="G20" s="18">
        <v>1</v>
      </c>
      <c r="H20" s="16">
        <v>83</v>
      </c>
      <c r="I20" s="17">
        <v>52</v>
      </c>
      <c r="J20" s="18">
        <v>0</v>
      </c>
      <c r="K20" s="16">
        <v>83</v>
      </c>
      <c r="L20" s="17">
        <v>25</v>
      </c>
      <c r="M20" s="18">
        <v>5</v>
      </c>
      <c r="N20" s="19">
        <v>86</v>
      </c>
      <c r="O20" s="17">
        <v>26</v>
      </c>
      <c r="P20" s="20">
        <v>2</v>
      </c>
      <c r="Q20" s="76">
        <f t="shared" si="0"/>
        <v>324</v>
      </c>
      <c r="R20" s="77">
        <f t="shared" si="1"/>
        <v>137</v>
      </c>
      <c r="S20" s="77">
        <f t="shared" si="2"/>
        <v>8</v>
      </c>
      <c r="T20" s="78">
        <f t="shared" si="3"/>
        <v>461</v>
      </c>
    </row>
    <row r="21" spans="1:20" ht="19.5" customHeight="1">
      <c r="A21" s="72" t="s">
        <v>97</v>
      </c>
      <c r="B21" s="73" t="s">
        <v>90</v>
      </c>
      <c r="C21" s="74" t="s">
        <v>84</v>
      </c>
      <c r="D21" s="75"/>
      <c r="E21" s="16">
        <v>91</v>
      </c>
      <c r="F21" s="17">
        <v>36</v>
      </c>
      <c r="G21" s="18">
        <v>2</v>
      </c>
      <c r="H21" s="16">
        <v>85</v>
      </c>
      <c r="I21" s="17">
        <v>26</v>
      </c>
      <c r="J21" s="18">
        <v>4</v>
      </c>
      <c r="K21" s="16">
        <v>86</v>
      </c>
      <c r="L21" s="17">
        <v>26</v>
      </c>
      <c r="M21" s="18">
        <v>5</v>
      </c>
      <c r="N21" s="19">
        <v>76</v>
      </c>
      <c r="O21" s="17">
        <v>34</v>
      </c>
      <c r="P21" s="20">
        <v>4</v>
      </c>
      <c r="Q21" s="76">
        <f t="shared" si="0"/>
        <v>338</v>
      </c>
      <c r="R21" s="77">
        <f t="shared" si="1"/>
        <v>122</v>
      </c>
      <c r="S21" s="77">
        <f t="shared" si="2"/>
        <v>15</v>
      </c>
      <c r="T21" s="78">
        <f t="shared" si="3"/>
        <v>460</v>
      </c>
    </row>
    <row r="22" spans="1:20" ht="19.5" customHeight="1">
      <c r="A22" s="72" t="s">
        <v>99</v>
      </c>
      <c r="B22" s="73" t="s">
        <v>92</v>
      </c>
      <c r="C22" s="74" t="s">
        <v>21</v>
      </c>
      <c r="D22" s="75"/>
      <c r="E22" s="16">
        <v>79</v>
      </c>
      <c r="F22" s="17">
        <v>27</v>
      </c>
      <c r="G22" s="18">
        <v>4</v>
      </c>
      <c r="H22" s="16">
        <v>84</v>
      </c>
      <c r="I22" s="17">
        <v>24</v>
      </c>
      <c r="J22" s="18">
        <v>5</v>
      </c>
      <c r="K22" s="16">
        <v>76</v>
      </c>
      <c r="L22" s="17">
        <v>36</v>
      </c>
      <c r="M22" s="18">
        <v>2</v>
      </c>
      <c r="N22" s="19">
        <v>87</v>
      </c>
      <c r="O22" s="17">
        <v>36</v>
      </c>
      <c r="P22" s="20">
        <v>1</v>
      </c>
      <c r="Q22" s="76">
        <f t="shared" si="0"/>
        <v>326</v>
      </c>
      <c r="R22" s="77">
        <f t="shared" si="1"/>
        <v>123</v>
      </c>
      <c r="S22" s="77">
        <f t="shared" si="2"/>
        <v>12</v>
      </c>
      <c r="T22" s="78">
        <f t="shared" si="3"/>
        <v>449</v>
      </c>
    </row>
    <row r="23" spans="1:20" ht="19.5" customHeight="1" thickBot="1">
      <c r="A23" s="79" t="s">
        <v>101</v>
      </c>
      <c r="B23" s="80" t="s">
        <v>94</v>
      </c>
      <c r="C23" s="81" t="s">
        <v>42</v>
      </c>
      <c r="D23" s="82"/>
      <c r="E23" s="21">
        <v>73</v>
      </c>
      <c r="F23" s="22">
        <v>25</v>
      </c>
      <c r="G23" s="23">
        <v>4</v>
      </c>
      <c r="H23" s="21">
        <v>87</v>
      </c>
      <c r="I23" s="22">
        <v>39</v>
      </c>
      <c r="J23" s="23">
        <v>2</v>
      </c>
      <c r="K23" s="21">
        <v>77</v>
      </c>
      <c r="L23" s="22">
        <v>26</v>
      </c>
      <c r="M23" s="23">
        <v>5</v>
      </c>
      <c r="N23" s="24">
        <v>75</v>
      </c>
      <c r="O23" s="22">
        <v>35</v>
      </c>
      <c r="P23" s="25">
        <v>0</v>
      </c>
      <c r="Q23" s="83">
        <f t="shared" si="0"/>
        <v>312</v>
      </c>
      <c r="R23" s="84">
        <f t="shared" si="1"/>
        <v>125</v>
      </c>
      <c r="S23" s="84">
        <f t="shared" si="2"/>
        <v>11</v>
      </c>
      <c r="T23" s="85">
        <f t="shared" si="3"/>
        <v>437</v>
      </c>
    </row>
    <row r="24" spans="5:16" ht="15.75">
      <c r="E24"/>
      <c r="F24"/>
      <c r="G24"/>
      <c r="H24"/>
      <c r="I24"/>
      <c r="J24"/>
      <c r="K24"/>
      <c r="L24"/>
      <c r="M24"/>
      <c r="N24"/>
      <c r="O24"/>
      <c r="P24"/>
    </row>
    <row r="25" spans="2:16" ht="15.75">
      <c r="B25" s="26" t="s">
        <v>31</v>
      </c>
      <c r="C25" s="27" t="s">
        <v>103</v>
      </c>
      <c r="E25"/>
      <c r="F25"/>
      <c r="G25"/>
      <c r="H25"/>
      <c r="I25"/>
      <c r="J25"/>
      <c r="K25"/>
      <c r="L25"/>
      <c r="M25"/>
      <c r="N25"/>
      <c r="O25"/>
      <c r="P25"/>
    </row>
    <row r="26" spans="2:3" ht="15.75">
      <c r="B26" s="27"/>
      <c r="C26" s="27"/>
    </row>
  </sheetData>
  <mergeCells count="6">
    <mergeCell ref="Q1:S1"/>
    <mergeCell ref="E3:G3"/>
    <mergeCell ref="H3:J3"/>
    <mergeCell ref="K3:M3"/>
    <mergeCell ref="N3:P3"/>
    <mergeCell ref="B1:K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4">
    <pageSetUpPr fitToPage="1"/>
  </sheetPr>
  <dimension ref="A1:I32"/>
  <sheetViews>
    <sheetView zoomScale="75" zoomScaleNormal="75" workbookViewId="0" topLeftCell="A1">
      <selection activeCell="K10" sqref="K10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</v>
      </c>
      <c r="B1" s="136"/>
      <c r="C1" s="136"/>
      <c r="D1" s="136"/>
      <c r="E1" s="136"/>
      <c r="F1" s="136"/>
      <c r="G1" s="136"/>
      <c r="H1" s="136"/>
      <c r="I1" s="137"/>
    </row>
    <row r="2" spans="1:9" ht="17.25" customHeight="1">
      <c r="A2" s="156" t="s">
        <v>137</v>
      </c>
      <c r="B2" s="157"/>
      <c r="C2" s="157"/>
      <c r="D2" s="157"/>
      <c r="E2" s="157"/>
      <c r="F2" s="157"/>
      <c r="G2" s="157"/>
      <c r="H2" s="157"/>
      <c r="I2" s="158"/>
    </row>
    <row r="3" spans="1:9" ht="18.75" customHeight="1">
      <c r="A3" s="156"/>
      <c r="B3" s="157"/>
      <c r="C3" s="157"/>
      <c r="D3" s="157"/>
      <c r="E3" s="157"/>
      <c r="F3" s="157"/>
      <c r="G3" s="157"/>
      <c r="H3" s="157"/>
      <c r="I3" s="158"/>
    </row>
    <row r="4" spans="1:9" ht="12.75">
      <c r="A4" s="1"/>
      <c r="B4" s="3"/>
      <c r="C4" s="4"/>
      <c r="D4" s="4"/>
      <c r="E4" s="4"/>
      <c r="F4" s="4"/>
      <c r="G4" s="4"/>
      <c r="H4" s="4"/>
      <c r="I4" s="2"/>
    </row>
    <row r="5" spans="1:9" ht="19.5">
      <c r="A5" s="151" t="s">
        <v>18</v>
      </c>
      <c r="B5" s="152"/>
      <c r="C5" s="152"/>
      <c r="D5" s="152"/>
      <c r="E5" s="152"/>
      <c r="F5" s="152"/>
      <c r="G5" s="152"/>
      <c r="H5" s="152"/>
      <c r="I5" s="153"/>
    </row>
    <row r="6" spans="1:9" ht="13.5" thickBot="1">
      <c r="A6" s="1"/>
      <c r="B6" s="3"/>
      <c r="C6" s="4"/>
      <c r="D6" s="4"/>
      <c r="E6" s="4"/>
      <c r="F6" s="4"/>
      <c r="G6" s="4"/>
      <c r="H6" s="4"/>
      <c r="I6" s="2"/>
    </row>
    <row r="7" spans="1:9" ht="16.5" customHeight="1" thickTop="1">
      <c r="A7" s="143" t="s">
        <v>12</v>
      </c>
      <c r="B7" s="144"/>
      <c r="C7" s="147" t="s">
        <v>8</v>
      </c>
      <c r="D7" s="141" t="s">
        <v>19</v>
      </c>
      <c r="E7" s="149" t="s">
        <v>15</v>
      </c>
      <c r="F7" s="161" t="s">
        <v>9</v>
      </c>
      <c r="G7" s="161" t="s">
        <v>10</v>
      </c>
      <c r="H7" s="154" t="s">
        <v>11</v>
      </c>
      <c r="I7" s="159" t="s">
        <v>13</v>
      </c>
    </row>
    <row r="8" spans="1:9" ht="13.5" thickBot="1">
      <c r="A8" s="145"/>
      <c r="B8" s="146"/>
      <c r="C8" s="148"/>
      <c r="D8" s="142"/>
      <c r="E8" s="150"/>
      <c r="F8" s="162"/>
      <c r="G8" s="162"/>
      <c r="H8" s="155"/>
      <c r="I8" s="160"/>
    </row>
    <row r="9" spans="1:9" ht="16.5" customHeight="1" thickTop="1">
      <c r="A9" s="32" t="s">
        <v>138</v>
      </c>
      <c r="B9" s="29" t="s">
        <v>0</v>
      </c>
      <c r="C9" s="49" t="s">
        <v>30</v>
      </c>
      <c r="D9" s="50">
        <v>19632</v>
      </c>
      <c r="E9" s="50" t="s">
        <v>21</v>
      </c>
      <c r="F9" s="51">
        <v>288</v>
      </c>
      <c r="G9" s="51">
        <v>160</v>
      </c>
      <c r="H9" s="52">
        <v>5</v>
      </c>
      <c r="I9" s="53">
        <f aca="true" t="shared" si="0" ref="I9:I16">SUM(F9:G9)</f>
        <v>448</v>
      </c>
    </row>
    <row r="10" spans="1:9" ht="15.75">
      <c r="A10" s="139"/>
      <c r="B10" s="30" t="s">
        <v>1</v>
      </c>
      <c r="C10" s="54" t="s">
        <v>23</v>
      </c>
      <c r="D10" s="55">
        <v>19487</v>
      </c>
      <c r="E10" s="55" t="s">
        <v>24</v>
      </c>
      <c r="F10" s="56">
        <v>318</v>
      </c>
      <c r="G10" s="56">
        <v>104</v>
      </c>
      <c r="H10" s="57">
        <v>15</v>
      </c>
      <c r="I10" s="58">
        <f t="shared" si="0"/>
        <v>422</v>
      </c>
    </row>
    <row r="11" spans="1:9" ht="15.75">
      <c r="A11" s="139"/>
      <c r="B11" s="47" t="s">
        <v>2</v>
      </c>
      <c r="C11" s="31" t="s">
        <v>20</v>
      </c>
      <c r="D11" s="33">
        <v>20766</v>
      </c>
      <c r="E11" s="33" t="s">
        <v>21</v>
      </c>
      <c r="F11" s="35">
        <v>277</v>
      </c>
      <c r="G11" s="35">
        <v>124</v>
      </c>
      <c r="H11" s="36">
        <v>7</v>
      </c>
      <c r="I11" s="37">
        <f t="shared" si="0"/>
        <v>401</v>
      </c>
    </row>
    <row r="12" spans="1:9" ht="15.75">
      <c r="A12" s="139"/>
      <c r="B12" s="47" t="s">
        <v>3</v>
      </c>
      <c r="C12" s="31" t="s">
        <v>22</v>
      </c>
      <c r="D12" s="33">
        <v>20936</v>
      </c>
      <c r="E12" s="33" t="s">
        <v>21</v>
      </c>
      <c r="F12" s="35">
        <v>267</v>
      </c>
      <c r="G12" s="35">
        <v>111</v>
      </c>
      <c r="H12" s="36">
        <v>8</v>
      </c>
      <c r="I12" s="37">
        <f t="shared" si="0"/>
        <v>378</v>
      </c>
    </row>
    <row r="13" spans="1:9" ht="15.75">
      <c r="A13" s="139"/>
      <c r="B13" s="47" t="s">
        <v>4</v>
      </c>
      <c r="C13" s="31" t="s">
        <v>26</v>
      </c>
      <c r="D13" s="33">
        <v>20858</v>
      </c>
      <c r="E13" s="33" t="s">
        <v>21</v>
      </c>
      <c r="F13" s="35">
        <v>258</v>
      </c>
      <c r="G13" s="35">
        <v>103</v>
      </c>
      <c r="H13" s="36">
        <v>13</v>
      </c>
      <c r="I13" s="37">
        <f t="shared" si="0"/>
        <v>361</v>
      </c>
    </row>
    <row r="14" spans="1:9" ht="15.75">
      <c r="A14" s="139"/>
      <c r="B14" s="47" t="s">
        <v>5</v>
      </c>
      <c r="C14" s="31" t="s">
        <v>27</v>
      </c>
      <c r="D14" s="33">
        <v>20311</v>
      </c>
      <c r="E14" s="33" t="s">
        <v>28</v>
      </c>
      <c r="F14" s="35">
        <v>265</v>
      </c>
      <c r="G14" s="35">
        <v>88</v>
      </c>
      <c r="H14" s="36">
        <v>17</v>
      </c>
      <c r="I14" s="37">
        <f t="shared" si="0"/>
        <v>353</v>
      </c>
    </row>
    <row r="15" spans="1:9" ht="15.75">
      <c r="A15" s="139"/>
      <c r="B15" s="47" t="s">
        <v>6</v>
      </c>
      <c r="C15" s="31" t="s">
        <v>29</v>
      </c>
      <c r="D15" s="33">
        <v>20308</v>
      </c>
      <c r="E15" s="40" t="s">
        <v>28</v>
      </c>
      <c r="F15" s="35">
        <v>258</v>
      </c>
      <c r="G15" s="35">
        <v>86</v>
      </c>
      <c r="H15" s="36">
        <v>17</v>
      </c>
      <c r="I15" s="37">
        <f t="shared" si="0"/>
        <v>344</v>
      </c>
    </row>
    <row r="16" spans="1:9" s="11" customFormat="1" ht="16.5" thickBot="1">
      <c r="A16" s="140"/>
      <c r="B16" s="48" t="s">
        <v>7</v>
      </c>
      <c r="C16" s="41" t="s">
        <v>25</v>
      </c>
      <c r="D16" s="42">
        <v>20033</v>
      </c>
      <c r="E16" s="42" t="s">
        <v>24</v>
      </c>
      <c r="F16" s="44">
        <v>225</v>
      </c>
      <c r="G16" s="44">
        <v>69</v>
      </c>
      <c r="H16" s="134">
        <v>23</v>
      </c>
      <c r="I16" s="46">
        <f t="shared" si="0"/>
        <v>294</v>
      </c>
    </row>
    <row r="17" ht="13.5" thickTop="1"/>
    <row r="18" ht="12.75">
      <c r="C18" s="7" t="s">
        <v>31</v>
      </c>
    </row>
    <row r="19" ht="12.75">
      <c r="C19" s="7" t="s">
        <v>32</v>
      </c>
    </row>
    <row r="20" ht="12.75">
      <c r="C20" s="7" t="s">
        <v>33</v>
      </c>
    </row>
    <row r="23" spans="3:8" ht="12.75">
      <c r="C23" s="8"/>
      <c r="D23" s="8"/>
      <c r="F23" s="8"/>
      <c r="G23" s="138"/>
      <c r="H23" s="138"/>
    </row>
    <row r="32" spans="7:8" ht="12.75">
      <c r="G32" s="9"/>
      <c r="H32" s="10"/>
    </row>
  </sheetData>
  <sheetProtection/>
  <mergeCells count="13">
    <mergeCell ref="F7:F8"/>
    <mergeCell ref="G7:G8"/>
    <mergeCell ref="G23:H23"/>
    <mergeCell ref="A9:A16"/>
    <mergeCell ref="D7:D8"/>
    <mergeCell ref="A1:I1"/>
    <mergeCell ref="A7:B8"/>
    <mergeCell ref="C7:C8"/>
    <mergeCell ref="E7:E8"/>
    <mergeCell ref="A5:I5"/>
    <mergeCell ref="H7:H8"/>
    <mergeCell ref="A2:I3"/>
    <mergeCell ref="I7:I8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I16"/>
  <sheetViews>
    <sheetView tabSelected="1" zoomScale="75" zoomScaleNormal="75" workbookViewId="0" topLeftCell="A1">
      <selection activeCell="D36" sqref="D36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144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61"/>
      <c r="B2" s="62"/>
      <c r="C2" s="63" t="s">
        <v>117</v>
      </c>
      <c r="D2" s="63" t="s">
        <v>24</v>
      </c>
      <c r="E2" s="61"/>
      <c r="F2" s="61"/>
      <c r="G2" s="61"/>
      <c r="H2" s="61"/>
      <c r="I2" s="61"/>
    </row>
    <row r="3" spans="1:9" ht="15">
      <c r="A3" s="61"/>
      <c r="B3" s="62"/>
      <c r="C3" s="63" t="s">
        <v>118</v>
      </c>
      <c r="D3" s="63" t="s">
        <v>24</v>
      </c>
      <c r="E3" s="61"/>
      <c r="F3" s="61"/>
      <c r="G3" s="61"/>
      <c r="H3" s="61"/>
      <c r="I3" s="61"/>
    </row>
    <row r="4" spans="1:9" ht="15">
      <c r="A4" s="61"/>
      <c r="B4" s="62"/>
      <c r="C4" s="63" t="s">
        <v>119</v>
      </c>
      <c r="D4" s="63" t="s">
        <v>28</v>
      </c>
      <c r="E4" s="61"/>
      <c r="F4" s="61"/>
      <c r="G4" s="61"/>
      <c r="H4" s="61"/>
      <c r="I4" s="61"/>
    </row>
    <row r="5" spans="3:4" ht="15">
      <c r="C5" s="64" t="s">
        <v>149</v>
      </c>
      <c r="D5" s="64" t="s">
        <v>28</v>
      </c>
    </row>
    <row r="7" spans="3:8" ht="12.75">
      <c r="C7" s="8"/>
      <c r="D7" s="8"/>
      <c r="F7" s="8"/>
      <c r="G7" s="138"/>
      <c r="H7" s="138"/>
    </row>
    <row r="16" spans="7:8" ht="12.75">
      <c r="G16" s="9"/>
      <c r="H16" s="10"/>
    </row>
  </sheetData>
  <sheetProtection/>
  <mergeCells count="2">
    <mergeCell ref="A1:I1"/>
    <mergeCell ref="G7:H7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8">
    <pageSetUpPr fitToPage="1"/>
  </sheetPr>
  <dimension ref="A1:I35"/>
  <sheetViews>
    <sheetView zoomScale="75" zoomScaleNormal="75" zoomScalePageLayoutView="0" workbookViewId="0" topLeftCell="A1">
      <selection activeCell="C9" sqref="C9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</v>
      </c>
      <c r="B1" s="136"/>
      <c r="C1" s="136"/>
      <c r="D1" s="136"/>
      <c r="E1" s="136"/>
      <c r="F1" s="136"/>
      <c r="G1" s="136"/>
      <c r="H1" s="136"/>
      <c r="I1" s="137"/>
    </row>
    <row r="2" spans="1:9" ht="17.25" customHeight="1">
      <c r="A2" s="156" t="s">
        <v>120</v>
      </c>
      <c r="B2" s="157"/>
      <c r="C2" s="157"/>
      <c r="D2" s="157"/>
      <c r="E2" s="157"/>
      <c r="F2" s="157"/>
      <c r="G2" s="157"/>
      <c r="H2" s="157"/>
      <c r="I2" s="158"/>
    </row>
    <row r="3" spans="1:9" ht="18.75" customHeight="1">
      <c r="A3" s="156"/>
      <c r="B3" s="157"/>
      <c r="C3" s="157"/>
      <c r="D3" s="157"/>
      <c r="E3" s="157"/>
      <c r="F3" s="157"/>
      <c r="G3" s="157"/>
      <c r="H3" s="157"/>
      <c r="I3" s="158"/>
    </row>
    <row r="4" spans="1:9" ht="12.75">
      <c r="A4" s="1"/>
      <c r="B4" s="3"/>
      <c r="C4" s="4"/>
      <c r="D4" s="4"/>
      <c r="E4" s="4"/>
      <c r="F4" s="4"/>
      <c r="G4" s="4"/>
      <c r="H4" s="4"/>
      <c r="I4" s="2"/>
    </row>
    <row r="5" spans="1:9" ht="19.5">
      <c r="A5" s="151" t="s">
        <v>133</v>
      </c>
      <c r="B5" s="152"/>
      <c r="C5" s="152"/>
      <c r="D5" s="152"/>
      <c r="E5" s="152"/>
      <c r="F5" s="152"/>
      <c r="G5" s="152"/>
      <c r="H5" s="152"/>
      <c r="I5" s="153"/>
    </row>
    <row r="6" spans="1:9" ht="13.5" thickBot="1">
      <c r="A6" s="1"/>
      <c r="B6" s="3"/>
      <c r="C6" s="4"/>
      <c r="D6" s="4"/>
      <c r="E6" s="4"/>
      <c r="F6" s="4"/>
      <c r="G6" s="4"/>
      <c r="H6" s="4"/>
      <c r="I6" s="2"/>
    </row>
    <row r="7" spans="1:9" ht="16.5" customHeight="1" thickTop="1">
      <c r="A7" s="143" t="s">
        <v>12</v>
      </c>
      <c r="B7" s="144"/>
      <c r="C7" s="147" t="s">
        <v>8</v>
      </c>
      <c r="D7" s="141" t="s">
        <v>19</v>
      </c>
      <c r="E7" s="149" t="s">
        <v>15</v>
      </c>
      <c r="F7" s="161" t="s">
        <v>9</v>
      </c>
      <c r="G7" s="161" t="s">
        <v>10</v>
      </c>
      <c r="H7" s="154" t="s">
        <v>11</v>
      </c>
      <c r="I7" s="159" t="s">
        <v>13</v>
      </c>
    </row>
    <row r="8" spans="1:9" ht="13.5" thickBot="1">
      <c r="A8" s="145"/>
      <c r="B8" s="169"/>
      <c r="C8" s="170"/>
      <c r="D8" s="168"/>
      <c r="E8" s="171"/>
      <c r="F8" s="164"/>
      <c r="G8" s="164"/>
      <c r="H8" s="172"/>
      <c r="I8" s="163"/>
    </row>
    <row r="9" spans="1:9" ht="16.5" customHeight="1">
      <c r="A9" s="165" t="s">
        <v>121</v>
      </c>
      <c r="B9" s="110" t="s">
        <v>0</v>
      </c>
      <c r="C9" s="124" t="s">
        <v>122</v>
      </c>
      <c r="D9" s="125"/>
      <c r="E9" s="125" t="s">
        <v>21</v>
      </c>
      <c r="F9" s="126">
        <v>292</v>
      </c>
      <c r="G9" s="126">
        <v>136</v>
      </c>
      <c r="H9" s="127">
        <v>5</v>
      </c>
      <c r="I9" s="128">
        <f aca="true" t="shared" si="0" ref="I9:I19">SUM(F9:G9)</f>
        <v>428</v>
      </c>
    </row>
    <row r="10" spans="1:9" ht="15.75">
      <c r="A10" s="166"/>
      <c r="B10" s="111" t="s">
        <v>1</v>
      </c>
      <c r="C10" s="129" t="s">
        <v>123</v>
      </c>
      <c r="D10" s="130"/>
      <c r="E10" s="130" t="s">
        <v>21</v>
      </c>
      <c r="F10" s="131">
        <v>289</v>
      </c>
      <c r="G10" s="131">
        <v>126</v>
      </c>
      <c r="H10" s="132">
        <v>7</v>
      </c>
      <c r="I10" s="133">
        <f t="shared" si="0"/>
        <v>415</v>
      </c>
    </row>
    <row r="11" spans="1:9" ht="15.75">
      <c r="A11" s="166"/>
      <c r="B11" s="111" t="s">
        <v>2</v>
      </c>
      <c r="C11" s="129" t="s">
        <v>124</v>
      </c>
      <c r="D11" s="130"/>
      <c r="E11" s="130" t="s">
        <v>21</v>
      </c>
      <c r="F11" s="131">
        <v>302</v>
      </c>
      <c r="G11" s="131">
        <v>113</v>
      </c>
      <c r="H11" s="132">
        <v>4</v>
      </c>
      <c r="I11" s="133">
        <f>SUM(F11:G11)</f>
        <v>415</v>
      </c>
    </row>
    <row r="12" spans="1:9" ht="15.75">
      <c r="A12" s="166"/>
      <c r="B12" s="111" t="s">
        <v>3</v>
      </c>
      <c r="C12" s="129" t="s">
        <v>125</v>
      </c>
      <c r="D12" s="130"/>
      <c r="E12" s="130" t="s">
        <v>24</v>
      </c>
      <c r="F12" s="131">
        <v>266</v>
      </c>
      <c r="G12" s="131">
        <v>134</v>
      </c>
      <c r="H12" s="132">
        <v>4</v>
      </c>
      <c r="I12" s="133">
        <f t="shared" si="0"/>
        <v>400</v>
      </c>
    </row>
    <row r="13" spans="1:9" ht="15.75">
      <c r="A13" s="166"/>
      <c r="B13" s="123" t="s">
        <v>4</v>
      </c>
      <c r="C13" s="112" t="s">
        <v>126</v>
      </c>
      <c r="D13" s="113"/>
      <c r="E13" s="113" t="s">
        <v>24</v>
      </c>
      <c r="F13" s="114">
        <v>283</v>
      </c>
      <c r="G13" s="114">
        <v>117</v>
      </c>
      <c r="H13" s="115">
        <v>8</v>
      </c>
      <c r="I13" s="116">
        <f t="shared" si="0"/>
        <v>400</v>
      </c>
    </row>
    <row r="14" spans="1:9" ht="15.75">
      <c r="A14" s="166"/>
      <c r="B14" s="123" t="s">
        <v>5</v>
      </c>
      <c r="C14" s="112" t="s">
        <v>127</v>
      </c>
      <c r="D14" s="113"/>
      <c r="E14" s="113" t="s">
        <v>28</v>
      </c>
      <c r="F14" s="114">
        <v>253</v>
      </c>
      <c r="G14" s="114">
        <v>139</v>
      </c>
      <c r="H14" s="115">
        <v>6</v>
      </c>
      <c r="I14" s="116">
        <f t="shared" si="0"/>
        <v>392</v>
      </c>
    </row>
    <row r="15" spans="1:9" ht="15.75">
      <c r="A15" s="166"/>
      <c r="B15" s="123" t="s">
        <v>6</v>
      </c>
      <c r="C15" s="112" t="s">
        <v>128</v>
      </c>
      <c r="D15" s="113"/>
      <c r="E15" s="113" t="s">
        <v>21</v>
      </c>
      <c r="F15" s="114">
        <v>256</v>
      </c>
      <c r="G15" s="114">
        <v>122</v>
      </c>
      <c r="H15" s="115">
        <v>8</v>
      </c>
      <c r="I15" s="116">
        <f t="shared" si="0"/>
        <v>378</v>
      </c>
    </row>
    <row r="16" spans="1:9" ht="15.75">
      <c r="A16" s="166"/>
      <c r="B16" s="123" t="s">
        <v>7</v>
      </c>
      <c r="C16" s="112" t="s">
        <v>129</v>
      </c>
      <c r="D16" s="113"/>
      <c r="E16" s="113" t="s">
        <v>24</v>
      </c>
      <c r="F16" s="114">
        <v>268</v>
      </c>
      <c r="G16" s="114">
        <v>98</v>
      </c>
      <c r="H16" s="115">
        <v>12</v>
      </c>
      <c r="I16" s="116">
        <f t="shared" si="0"/>
        <v>366</v>
      </c>
    </row>
    <row r="17" spans="1:9" ht="15.75">
      <c r="A17" s="166"/>
      <c r="B17" s="123" t="s">
        <v>78</v>
      </c>
      <c r="C17" s="112" t="s">
        <v>130</v>
      </c>
      <c r="D17" s="113"/>
      <c r="E17" s="113" t="s">
        <v>28</v>
      </c>
      <c r="F17" s="114">
        <v>268</v>
      </c>
      <c r="G17" s="114">
        <v>89</v>
      </c>
      <c r="H17" s="115">
        <v>11</v>
      </c>
      <c r="I17" s="116">
        <f t="shared" si="0"/>
        <v>357</v>
      </c>
    </row>
    <row r="18" spans="1:9" ht="15.75">
      <c r="A18" s="166"/>
      <c r="B18" s="123" t="s">
        <v>80</v>
      </c>
      <c r="C18" s="112" t="s">
        <v>131</v>
      </c>
      <c r="D18" s="113"/>
      <c r="E18" s="117" t="s">
        <v>28</v>
      </c>
      <c r="F18" s="114">
        <v>269</v>
      </c>
      <c r="G18" s="114">
        <v>83</v>
      </c>
      <c r="H18" s="115">
        <v>16</v>
      </c>
      <c r="I18" s="116">
        <f t="shared" si="0"/>
        <v>352</v>
      </c>
    </row>
    <row r="19" spans="1:9" s="11" customFormat="1" ht="16.5" thickBot="1">
      <c r="A19" s="167"/>
      <c r="B19" s="123" t="s">
        <v>82</v>
      </c>
      <c r="C19" s="118" t="s">
        <v>132</v>
      </c>
      <c r="D19" s="119"/>
      <c r="E19" s="119" t="s">
        <v>28</v>
      </c>
      <c r="F19" s="120">
        <v>236</v>
      </c>
      <c r="G19" s="120">
        <v>71</v>
      </c>
      <c r="H19" s="121">
        <v>18</v>
      </c>
      <c r="I19" s="122">
        <f t="shared" si="0"/>
        <v>307</v>
      </c>
    </row>
    <row r="21" ht="12.75">
      <c r="C21" s="7"/>
    </row>
    <row r="22" ht="12.75">
      <c r="C22" s="7"/>
    </row>
    <row r="23" ht="12.75">
      <c r="C23" s="7"/>
    </row>
    <row r="26" spans="3:8" ht="12.75">
      <c r="C26" s="8"/>
      <c r="D26" s="8"/>
      <c r="F26" s="8"/>
      <c r="G26" s="138"/>
      <c r="H26" s="138"/>
    </row>
    <row r="35" spans="7:8" ht="12.75">
      <c r="G35" s="9"/>
      <c r="H35" s="10"/>
    </row>
  </sheetData>
  <sheetProtection/>
  <mergeCells count="13">
    <mergeCell ref="A9:A19"/>
    <mergeCell ref="D7:D8"/>
    <mergeCell ref="A1:I1"/>
    <mergeCell ref="A7:B8"/>
    <mergeCell ref="C7:C8"/>
    <mergeCell ref="E7:E8"/>
    <mergeCell ref="A5:I5"/>
    <mergeCell ref="H7:H8"/>
    <mergeCell ref="A2:I3"/>
    <mergeCell ref="I7:I8"/>
    <mergeCell ref="F7:F8"/>
    <mergeCell ref="G7:G8"/>
    <mergeCell ref="G26:H26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0">
    <pageSetUpPr fitToPage="1"/>
  </sheetPr>
  <dimension ref="A1:I16"/>
  <sheetViews>
    <sheetView zoomScale="75" zoomScaleNormal="75" workbookViewId="0" topLeftCell="A1">
      <selection activeCell="A2" sqref="A2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145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61"/>
      <c r="B2" s="62"/>
      <c r="C2" s="63" t="s">
        <v>113</v>
      </c>
      <c r="D2" s="63" t="s">
        <v>24</v>
      </c>
      <c r="E2" s="61"/>
      <c r="F2" s="61"/>
      <c r="G2" s="61"/>
      <c r="H2" s="61"/>
      <c r="I2" s="61"/>
    </row>
    <row r="3" spans="1:9" ht="15">
      <c r="A3" s="61"/>
      <c r="B3" s="62"/>
      <c r="C3" s="63" t="s">
        <v>114</v>
      </c>
      <c r="D3" s="63" t="s">
        <v>24</v>
      </c>
      <c r="E3" s="61"/>
      <c r="F3" s="61"/>
      <c r="G3" s="61"/>
      <c r="H3" s="61"/>
      <c r="I3" s="61"/>
    </row>
    <row r="4" spans="1:9" ht="15">
      <c r="A4" s="61"/>
      <c r="B4" s="62"/>
      <c r="C4" s="63" t="s">
        <v>116</v>
      </c>
      <c r="D4" s="63" t="s">
        <v>24</v>
      </c>
      <c r="E4" s="61"/>
      <c r="F4" s="61"/>
      <c r="G4" s="61"/>
      <c r="H4" s="61"/>
      <c r="I4" s="61"/>
    </row>
    <row r="5" spans="3:4" ht="15">
      <c r="C5" s="64"/>
      <c r="D5" s="64"/>
    </row>
    <row r="7" spans="3:8" ht="12.75">
      <c r="C7" s="8"/>
      <c r="D7" s="8"/>
      <c r="F7" s="8"/>
      <c r="G7" s="138"/>
      <c r="H7" s="138"/>
    </row>
    <row r="16" spans="7:8" ht="12.75">
      <c r="G16" s="9"/>
      <c r="H16" s="10"/>
    </row>
  </sheetData>
  <sheetProtection/>
  <mergeCells count="2">
    <mergeCell ref="A1:I1"/>
    <mergeCell ref="G7:H7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I17"/>
  <sheetViews>
    <sheetView zoomScale="75" zoomScaleNormal="75" workbookViewId="0" topLeftCell="A1">
      <selection activeCell="A2" sqref="A2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146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61"/>
      <c r="B2" s="62"/>
      <c r="C2" s="63" t="s">
        <v>110</v>
      </c>
      <c r="D2" s="63" t="s">
        <v>21</v>
      </c>
      <c r="E2" s="61"/>
      <c r="F2" s="61"/>
      <c r="G2" s="61"/>
      <c r="H2" s="61"/>
      <c r="I2" s="61"/>
    </row>
    <row r="3" spans="1:9" ht="15">
      <c r="A3" s="61"/>
      <c r="B3" s="62"/>
      <c r="C3" s="63" t="s">
        <v>111</v>
      </c>
      <c r="D3" s="63" t="s">
        <v>21</v>
      </c>
      <c r="E3" s="61"/>
      <c r="F3" s="61"/>
      <c r="G3" s="61"/>
      <c r="H3" s="61"/>
      <c r="I3" s="61"/>
    </row>
    <row r="4" spans="1:9" ht="15">
      <c r="A4" s="61"/>
      <c r="B4" s="62"/>
      <c r="C4" s="63" t="s">
        <v>115</v>
      </c>
      <c r="D4" s="63" t="s">
        <v>24</v>
      </c>
      <c r="E4" s="61"/>
      <c r="F4" s="61"/>
      <c r="G4" s="61"/>
      <c r="H4" s="61"/>
      <c r="I4" s="61"/>
    </row>
    <row r="5" spans="1:9" ht="15">
      <c r="A5" s="61"/>
      <c r="B5" s="62"/>
      <c r="C5" s="63" t="s">
        <v>112</v>
      </c>
      <c r="D5" s="63" t="s">
        <v>24</v>
      </c>
      <c r="E5" s="61"/>
      <c r="F5" s="61"/>
      <c r="G5" s="61"/>
      <c r="H5" s="61"/>
      <c r="I5" s="61"/>
    </row>
    <row r="6" spans="3:4" ht="15">
      <c r="C6" s="64"/>
      <c r="D6" s="64"/>
    </row>
    <row r="8" spans="3:8" ht="12.75">
      <c r="C8" s="8"/>
      <c r="D8" s="8"/>
      <c r="F8" s="8"/>
      <c r="G8" s="138"/>
      <c r="H8" s="138"/>
    </row>
    <row r="17" spans="7:8" ht="12.75">
      <c r="G17" s="9"/>
      <c r="H17" s="10"/>
    </row>
  </sheetData>
  <sheetProtection/>
  <mergeCells count="2">
    <mergeCell ref="A1:I1"/>
    <mergeCell ref="G8:H8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9">
    <pageSetUpPr fitToPage="1"/>
  </sheetPr>
  <dimension ref="A1:I17"/>
  <sheetViews>
    <sheetView zoomScale="75" zoomScaleNormal="75" workbookViewId="0" topLeftCell="A1">
      <selection activeCell="A2" sqref="A2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147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61"/>
      <c r="B2" s="62"/>
      <c r="C2" s="63" t="s">
        <v>106</v>
      </c>
      <c r="D2" s="63" t="s">
        <v>21</v>
      </c>
      <c r="E2" s="61"/>
      <c r="F2" s="61"/>
      <c r="G2" s="61"/>
      <c r="H2" s="61"/>
      <c r="I2" s="61"/>
    </row>
    <row r="3" spans="1:9" ht="15">
      <c r="A3" s="61"/>
      <c r="B3" s="62"/>
      <c r="C3" s="63" t="s">
        <v>103</v>
      </c>
      <c r="D3" s="63" t="s">
        <v>24</v>
      </c>
      <c r="E3" s="61"/>
      <c r="F3" s="61"/>
      <c r="G3" s="61"/>
      <c r="H3" s="61"/>
      <c r="I3" s="61"/>
    </row>
    <row r="4" spans="1:9" ht="15">
      <c r="A4" s="61"/>
      <c r="B4" s="62"/>
      <c r="C4" s="63" t="s">
        <v>107</v>
      </c>
      <c r="D4" s="63" t="s">
        <v>24</v>
      </c>
      <c r="E4" s="61"/>
      <c r="F4" s="61"/>
      <c r="G4" s="61"/>
      <c r="H4" s="61"/>
      <c r="I4" s="61"/>
    </row>
    <row r="5" spans="1:9" ht="15">
      <c r="A5" s="61"/>
      <c r="B5" s="62"/>
      <c r="C5" s="63" t="s">
        <v>108</v>
      </c>
      <c r="D5" s="63" t="s">
        <v>24</v>
      </c>
      <c r="E5" s="61"/>
      <c r="F5" s="61"/>
      <c r="G5" s="61"/>
      <c r="H5" s="61"/>
      <c r="I5" s="61"/>
    </row>
    <row r="6" spans="3:4" ht="15">
      <c r="C6" s="64" t="s">
        <v>109</v>
      </c>
      <c r="D6" s="64" t="s">
        <v>24</v>
      </c>
    </row>
    <row r="8" spans="3:8" ht="12.75">
      <c r="C8" s="8"/>
      <c r="D8" s="8"/>
      <c r="F8" s="8"/>
      <c r="G8" s="138"/>
      <c r="H8" s="138"/>
    </row>
    <row r="17" spans="7:8" ht="12.75">
      <c r="G17" s="9"/>
      <c r="H17" s="10"/>
    </row>
  </sheetData>
  <sheetProtection/>
  <mergeCells count="2">
    <mergeCell ref="A1:I1"/>
    <mergeCell ref="G8:H8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6"/>
  <dimension ref="A1:U44"/>
  <sheetViews>
    <sheetView zoomScale="75" zoomScaleNormal="75" zoomScalePageLayoutView="0" workbookViewId="0" topLeftCell="A1">
      <selection activeCell="Z14" sqref="Z14"/>
    </sheetView>
  </sheetViews>
  <sheetFormatPr defaultColWidth="8" defaultRowHeight="15"/>
  <cols>
    <col min="1" max="1" width="4" style="5" bestFit="1" customWidth="1"/>
    <col min="2" max="2" width="3.69921875" style="6" customWidth="1"/>
    <col min="3" max="4" width="21.59765625" style="5" customWidth="1"/>
    <col min="5" max="5" width="13.8984375" style="5" customWidth="1"/>
    <col min="6" max="6" width="4.69921875" style="5" customWidth="1"/>
    <col min="7" max="7" width="4.09765625" style="5" customWidth="1"/>
    <col min="8" max="8" width="4.69921875" style="5" customWidth="1"/>
    <col min="9" max="9" width="4.09765625" style="5" customWidth="1"/>
    <col min="10" max="10" width="4.69921875" style="5" customWidth="1"/>
    <col min="11" max="11" width="4.09765625" style="5" customWidth="1"/>
    <col min="12" max="12" width="4.69921875" style="5" customWidth="1"/>
    <col min="13" max="13" width="4.09765625" style="5" customWidth="1"/>
    <col min="14" max="17" width="4.8984375" style="5" customWidth="1"/>
    <col min="18" max="18" width="6" style="5" customWidth="1"/>
    <col min="19" max="19" width="6.8984375" style="5" customWidth="1"/>
    <col min="20" max="20" width="6.19921875" style="5" customWidth="1"/>
    <col min="21" max="21" width="8.59765625" style="5" customWidth="1"/>
    <col min="22" max="16384" width="8" style="5" customWidth="1"/>
  </cols>
  <sheetData>
    <row r="1" spans="1:21" ht="30" thickTop="1">
      <c r="A1" s="135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7"/>
    </row>
    <row r="2" spans="1:21" ht="17.25" customHeigh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8"/>
    </row>
    <row r="3" spans="1:21" ht="18.75" customHeight="1">
      <c r="A3" s="156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8"/>
    </row>
    <row r="4" spans="1:21" ht="12.75">
      <c r="A4" s="1"/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"/>
    </row>
    <row r="5" spans="1:21" ht="19.5">
      <c r="A5" s="151" t="s">
        <v>17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3"/>
    </row>
    <row r="6" spans="1:21" ht="13.5" thickBot="1">
      <c r="A6" s="1"/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</row>
    <row r="7" spans="1:21" ht="16.5" customHeight="1" thickTop="1">
      <c r="A7" s="143" t="s">
        <v>12</v>
      </c>
      <c r="B7" s="144"/>
      <c r="C7" s="173" t="s">
        <v>8</v>
      </c>
      <c r="D7" s="141" t="s">
        <v>19</v>
      </c>
      <c r="E7" s="161" t="s">
        <v>15</v>
      </c>
      <c r="F7" s="175">
        <v>1</v>
      </c>
      <c r="G7" s="176"/>
      <c r="H7" s="175">
        <v>2</v>
      </c>
      <c r="I7" s="176"/>
      <c r="J7" s="175">
        <v>3</v>
      </c>
      <c r="K7" s="176"/>
      <c r="L7" s="175">
        <v>4</v>
      </c>
      <c r="M7" s="176"/>
      <c r="N7" s="179" t="s">
        <v>16</v>
      </c>
      <c r="O7" s="179"/>
      <c r="P7" s="179"/>
      <c r="Q7" s="179"/>
      <c r="R7" s="161" t="s">
        <v>9</v>
      </c>
      <c r="S7" s="161" t="s">
        <v>10</v>
      </c>
      <c r="T7" s="154" t="s">
        <v>11</v>
      </c>
      <c r="U7" s="159" t="s">
        <v>13</v>
      </c>
    </row>
    <row r="8" spans="1:21" ht="16.5" thickBot="1">
      <c r="A8" s="145"/>
      <c r="B8" s="146"/>
      <c r="C8" s="174"/>
      <c r="D8" s="180"/>
      <c r="E8" s="162"/>
      <c r="F8" s="177"/>
      <c r="G8" s="178"/>
      <c r="H8" s="177"/>
      <c r="I8" s="178"/>
      <c r="J8" s="177"/>
      <c r="K8" s="178"/>
      <c r="L8" s="177"/>
      <c r="M8" s="178"/>
      <c r="N8" s="28" t="s">
        <v>0</v>
      </c>
      <c r="O8" s="28" t="s">
        <v>1</v>
      </c>
      <c r="P8" s="28" t="s">
        <v>2</v>
      </c>
      <c r="Q8" s="28" t="s">
        <v>3</v>
      </c>
      <c r="R8" s="162"/>
      <c r="S8" s="162"/>
      <c r="T8" s="155"/>
      <c r="U8" s="160"/>
    </row>
    <row r="9" spans="1:21" ht="16.5" customHeight="1" thickTop="1">
      <c r="A9" s="32" t="s">
        <v>105</v>
      </c>
      <c r="B9" s="29">
        <v>1</v>
      </c>
      <c r="C9" s="49" t="s">
        <v>49</v>
      </c>
      <c r="D9" s="50">
        <v>126</v>
      </c>
      <c r="E9" s="50" t="s">
        <v>21</v>
      </c>
      <c r="F9" s="51">
        <v>95</v>
      </c>
      <c r="G9" s="51">
        <v>66</v>
      </c>
      <c r="H9" s="51">
        <v>103</v>
      </c>
      <c r="I9" s="51">
        <v>42</v>
      </c>
      <c r="J9" s="51">
        <v>90</v>
      </c>
      <c r="K9" s="51">
        <v>52</v>
      </c>
      <c r="L9" s="51">
        <v>90</v>
      </c>
      <c r="M9" s="51">
        <v>43</v>
      </c>
      <c r="N9" s="51">
        <f aca="true" t="shared" si="0" ref="N9:N28">SUM(F9:G9)</f>
        <v>161</v>
      </c>
      <c r="O9" s="51">
        <f aca="true" t="shared" si="1" ref="O9:O28">SUM(H9:I9)</f>
        <v>145</v>
      </c>
      <c r="P9" s="51">
        <f aca="true" t="shared" si="2" ref="P9:P28">SUM(J9:K9)</f>
        <v>142</v>
      </c>
      <c r="Q9" s="51">
        <f aca="true" t="shared" si="3" ref="Q9:Q28">SUM(L9:M9)</f>
        <v>133</v>
      </c>
      <c r="R9" s="51">
        <f aca="true" t="shared" si="4" ref="R9:R28">F9+H9+J9+L9</f>
        <v>378</v>
      </c>
      <c r="S9" s="51">
        <f aca="true" t="shared" si="5" ref="S9:S28">G9+I9+K9+M9</f>
        <v>203</v>
      </c>
      <c r="T9" s="52">
        <v>0</v>
      </c>
      <c r="U9" s="53">
        <f aca="true" t="shared" si="6" ref="U9:U28">SUM(R9:S9)</f>
        <v>581</v>
      </c>
    </row>
    <row r="10" spans="1:21" ht="15.75">
      <c r="A10" s="139"/>
      <c r="B10" s="30">
        <v>2</v>
      </c>
      <c r="C10" s="54" t="s">
        <v>53</v>
      </c>
      <c r="D10" s="55">
        <v>9494</v>
      </c>
      <c r="E10" s="55" t="s">
        <v>28</v>
      </c>
      <c r="F10" s="56">
        <v>98</v>
      </c>
      <c r="G10" s="56">
        <v>54</v>
      </c>
      <c r="H10" s="56">
        <v>87</v>
      </c>
      <c r="I10" s="56">
        <v>60</v>
      </c>
      <c r="J10" s="56">
        <v>89</v>
      </c>
      <c r="K10" s="56">
        <v>44</v>
      </c>
      <c r="L10" s="56">
        <v>82</v>
      </c>
      <c r="M10" s="56">
        <v>53</v>
      </c>
      <c r="N10" s="56">
        <f t="shared" si="0"/>
        <v>152</v>
      </c>
      <c r="O10" s="56">
        <f t="shared" si="1"/>
        <v>147</v>
      </c>
      <c r="P10" s="56">
        <f t="shared" si="2"/>
        <v>133</v>
      </c>
      <c r="Q10" s="56">
        <f t="shared" si="3"/>
        <v>135</v>
      </c>
      <c r="R10" s="56">
        <f t="shared" si="4"/>
        <v>356</v>
      </c>
      <c r="S10" s="56">
        <f t="shared" si="5"/>
        <v>211</v>
      </c>
      <c r="T10" s="57">
        <v>2</v>
      </c>
      <c r="U10" s="58">
        <f t="shared" si="6"/>
        <v>567</v>
      </c>
    </row>
    <row r="11" spans="1:21" ht="15.75">
      <c r="A11" s="139"/>
      <c r="B11" s="30">
        <v>3</v>
      </c>
      <c r="C11" s="54" t="s">
        <v>41</v>
      </c>
      <c r="D11" s="55">
        <v>12222</v>
      </c>
      <c r="E11" s="55" t="s">
        <v>42</v>
      </c>
      <c r="F11" s="59">
        <v>86</v>
      </c>
      <c r="G11" s="59">
        <v>50</v>
      </c>
      <c r="H11" s="59">
        <v>91</v>
      </c>
      <c r="I11" s="59">
        <v>45</v>
      </c>
      <c r="J11" s="59">
        <v>94</v>
      </c>
      <c r="K11" s="59">
        <v>50</v>
      </c>
      <c r="L11" s="59">
        <v>90</v>
      </c>
      <c r="M11" s="59">
        <v>60</v>
      </c>
      <c r="N11" s="56">
        <f t="shared" si="0"/>
        <v>136</v>
      </c>
      <c r="O11" s="56">
        <f t="shared" si="1"/>
        <v>136</v>
      </c>
      <c r="P11" s="56">
        <f t="shared" si="2"/>
        <v>144</v>
      </c>
      <c r="Q11" s="56">
        <f t="shared" si="3"/>
        <v>150</v>
      </c>
      <c r="R11" s="56">
        <f t="shared" si="4"/>
        <v>361</v>
      </c>
      <c r="S11" s="56">
        <f t="shared" si="5"/>
        <v>205</v>
      </c>
      <c r="T11" s="60">
        <v>2</v>
      </c>
      <c r="U11" s="58">
        <f t="shared" si="6"/>
        <v>566</v>
      </c>
    </row>
    <row r="12" spans="1:21" ht="15.75">
      <c r="A12" s="139"/>
      <c r="B12" s="30">
        <v>4</v>
      </c>
      <c r="C12" s="54" t="s">
        <v>44</v>
      </c>
      <c r="D12" s="55">
        <v>169</v>
      </c>
      <c r="E12" s="55" t="s">
        <v>42</v>
      </c>
      <c r="F12" s="56">
        <v>93</v>
      </c>
      <c r="G12" s="56">
        <v>53</v>
      </c>
      <c r="H12" s="56">
        <v>97</v>
      </c>
      <c r="I12" s="56">
        <v>51</v>
      </c>
      <c r="J12" s="56">
        <v>82</v>
      </c>
      <c r="K12" s="56">
        <v>57</v>
      </c>
      <c r="L12" s="56">
        <v>86</v>
      </c>
      <c r="M12" s="56">
        <v>43</v>
      </c>
      <c r="N12" s="56">
        <f t="shared" si="0"/>
        <v>146</v>
      </c>
      <c r="O12" s="56">
        <f t="shared" si="1"/>
        <v>148</v>
      </c>
      <c r="P12" s="56">
        <f t="shared" si="2"/>
        <v>139</v>
      </c>
      <c r="Q12" s="56">
        <f t="shared" si="3"/>
        <v>129</v>
      </c>
      <c r="R12" s="56">
        <f t="shared" si="4"/>
        <v>358</v>
      </c>
      <c r="S12" s="56">
        <f t="shared" si="5"/>
        <v>204</v>
      </c>
      <c r="T12" s="57">
        <v>3</v>
      </c>
      <c r="U12" s="58">
        <f t="shared" si="6"/>
        <v>562</v>
      </c>
    </row>
    <row r="13" spans="1:21" ht="15.75">
      <c r="A13" s="139"/>
      <c r="B13" s="30">
        <v>5</v>
      </c>
      <c r="C13" s="54" t="s">
        <v>39</v>
      </c>
      <c r="D13" s="55">
        <v>11722</v>
      </c>
      <c r="E13" s="55" t="s">
        <v>24</v>
      </c>
      <c r="F13" s="56">
        <v>88</v>
      </c>
      <c r="G13" s="56">
        <v>41</v>
      </c>
      <c r="H13" s="56">
        <v>91</v>
      </c>
      <c r="I13" s="56">
        <v>53</v>
      </c>
      <c r="J13" s="56">
        <v>84</v>
      </c>
      <c r="K13" s="56">
        <v>50</v>
      </c>
      <c r="L13" s="56">
        <v>100</v>
      </c>
      <c r="M13" s="56">
        <v>53</v>
      </c>
      <c r="N13" s="56">
        <f>SUM(F13:G13)</f>
        <v>129</v>
      </c>
      <c r="O13" s="56">
        <f>SUM(H13:I13)</f>
        <v>144</v>
      </c>
      <c r="P13" s="56">
        <f>SUM(J13:K13)</f>
        <v>134</v>
      </c>
      <c r="Q13" s="56">
        <f>SUM(L13:M13)</f>
        <v>153</v>
      </c>
      <c r="R13" s="56">
        <f>F13+H13+J13+L13</f>
        <v>363</v>
      </c>
      <c r="S13" s="56">
        <f>G13+I13+K13+M13</f>
        <v>197</v>
      </c>
      <c r="T13" s="57">
        <v>2</v>
      </c>
      <c r="U13" s="58">
        <f>SUM(R13:S13)</f>
        <v>560</v>
      </c>
    </row>
    <row r="14" spans="1:21" ht="15.75">
      <c r="A14" s="139"/>
      <c r="B14" s="47">
        <v>6</v>
      </c>
      <c r="C14" s="31" t="s">
        <v>52</v>
      </c>
      <c r="D14" s="33">
        <v>583</v>
      </c>
      <c r="E14" s="34" t="s">
        <v>28</v>
      </c>
      <c r="F14" s="38">
        <v>93</v>
      </c>
      <c r="G14" s="38">
        <v>54</v>
      </c>
      <c r="H14" s="38">
        <v>94</v>
      </c>
      <c r="I14" s="38">
        <v>53</v>
      </c>
      <c r="J14" s="38">
        <v>86</v>
      </c>
      <c r="K14" s="38">
        <v>45</v>
      </c>
      <c r="L14" s="38">
        <v>79</v>
      </c>
      <c r="M14" s="38">
        <v>53</v>
      </c>
      <c r="N14" s="35">
        <f t="shared" si="0"/>
        <v>147</v>
      </c>
      <c r="O14" s="35">
        <f t="shared" si="1"/>
        <v>147</v>
      </c>
      <c r="P14" s="35">
        <f t="shared" si="2"/>
        <v>131</v>
      </c>
      <c r="Q14" s="35">
        <f t="shared" si="3"/>
        <v>132</v>
      </c>
      <c r="R14" s="35">
        <f t="shared" si="4"/>
        <v>352</v>
      </c>
      <c r="S14" s="35">
        <f t="shared" si="5"/>
        <v>205</v>
      </c>
      <c r="T14" s="39">
        <v>0</v>
      </c>
      <c r="U14" s="37">
        <f t="shared" si="6"/>
        <v>557</v>
      </c>
    </row>
    <row r="15" spans="1:21" ht="15.75">
      <c r="A15" s="139"/>
      <c r="B15" s="47">
        <v>7</v>
      </c>
      <c r="C15" s="31" t="s">
        <v>54</v>
      </c>
      <c r="D15" s="33">
        <v>10849</v>
      </c>
      <c r="E15" s="34" t="s">
        <v>28</v>
      </c>
      <c r="F15" s="38">
        <v>92</v>
      </c>
      <c r="G15" s="38">
        <v>26</v>
      </c>
      <c r="H15" s="38">
        <v>98</v>
      </c>
      <c r="I15" s="38">
        <v>42</v>
      </c>
      <c r="J15" s="38">
        <v>96</v>
      </c>
      <c r="K15" s="38">
        <v>63</v>
      </c>
      <c r="L15" s="38">
        <v>83</v>
      </c>
      <c r="M15" s="38">
        <v>57</v>
      </c>
      <c r="N15" s="35">
        <f t="shared" si="0"/>
        <v>118</v>
      </c>
      <c r="O15" s="35">
        <f t="shared" si="1"/>
        <v>140</v>
      </c>
      <c r="P15" s="35">
        <f t="shared" si="2"/>
        <v>159</v>
      </c>
      <c r="Q15" s="35">
        <f t="shared" si="3"/>
        <v>140</v>
      </c>
      <c r="R15" s="35">
        <f t="shared" si="4"/>
        <v>369</v>
      </c>
      <c r="S15" s="35">
        <f t="shared" si="5"/>
        <v>188</v>
      </c>
      <c r="T15" s="39">
        <v>5</v>
      </c>
      <c r="U15" s="37">
        <f t="shared" si="6"/>
        <v>557</v>
      </c>
    </row>
    <row r="16" spans="1:21" ht="15.75">
      <c r="A16" s="139"/>
      <c r="B16" s="47">
        <v>8</v>
      </c>
      <c r="C16" s="31" t="s">
        <v>34</v>
      </c>
      <c r="D16" s="33">
        <v>4349</v>
      </c>
      <c r="E16" s="33" t="s">
        <v>24</v>
      </c>
      <c r="F16" s="38">
        <v>89</v>
      </c>
      <c r="G16" s="38">
        <v>53</v>
      </c>
      <c r="H16" s="38">
        <v>92</v>
      </c>
      <c r="I16" s="38">
        <v>43</v>
      </c>
      <c r="J16" s="38">
        <v>95</v>
      </c>
      <c r="K16" s="38">
        <v>52</v>
      </c>
      <c r="L16" s="38">
        <v>85</v>
      </c>
      <c r="M16" s="38">
        <v>43</v>
      </c>
      <c r="N16" s="35">
        <f t="shared" si="0"/>
        <v>142</v>
      </c>
      <c r="O16" s="35">
        <f t="shared" si="1"/>
        <v>135</v>
      </c>
      <c r="P16" s="35">
        <f t="shared" si="2"/>
        <v>147</v>
      </c>
      <c r="Q16" s="35">
        <f t="shared" si="3"/>
        <v>128</v>
      </c>
      <c r="R16" s="35">
        <f t="shared" si="4"/>
        <v>361</v>
      </c>
      <c r="S16" s="35">
        <f t="shared" si="5"/>
        <v>191</v>
      </c>
      <c r="T16" s="39">
        <v>4</v>
      </c>
      <c r="U16" s="37">
        <f t="shared" si="6"/>
        <v>552</v>
      </c>
    </row>
    <row r="17" spans="1:21" ht="15.75">
      <c r="A17" s="139"/>
      <c r="B17" s="47">
        <v>9</v>
      </c>
      <c r="C17" s="31" t="s">
        <v>48</v>
      </c>
      <c r="D17" s="33">
        <v>10672</v>
      </c>
      <c r="E17" s="34" t="s">
        <v>21</v>
      </c>
      <c r="F17" s="35">
        <v>89</v>
      </c>
      <c r="G17" s="35">
        <v>44</v>
      </c>
      <c r="H17" s="35">
        <v>94</v>
      </c>
      <c r="I17" s="35">
        <v>34</v>
      </c>
      <c r="J17" s="35">
        <v>87</v>
      </c>
      <c r="K17" s="35">
        <v>54</v>
      </c>
      <c r="L17" s="35">
        <v>98</v>
      </c>
      <c r="M17" s="35">
        <v>50</v>
      </c>
      <c r="N17" s="35">
        <f t="shared" si="0"/>
        <v>133</v>
      </c>
      <c r="O17" s="35">
        <f t="shared" si="1"/>
        <v>128</v>
      </c>
      <c r="P17" s="35">
        <f t="shared" si="2"/>
        <v>141</v>
      </c>
      <c r="Q17" s="35">
        <f t="shared" si="3"/>
        <v>148</v>
      </c>
      <c r="R17" s="35">
        <f t="shared" si="4"/>
        <v>368</v>
      </c>
      <c r="S17" s="35">
        <f t="shared" si="5"/>
        <v>182</v>
      </c>
      <c r="T17" s="36">
        <v>6</v>
      </c>
      <c r="U17" s="37">
        <f t="shared" si="6"/>
        <v>550</v>
      </c>
    </row>
    <row r="18" spans="1:21" ht="15.75">
      <c r="A18" s="139"/>
      <c r="B18" s="47">
        <v>10</v>
      </c>
      <c r="C18" s="31" t="s">
        <v>43</v>
      </c>
      <c r="D18" s="33">
        <v>5602</v>
      </c>
      <c r="E18" s="33" t="s">
        <v>42</v>
      </c>
      <c r="F18" s="35">
        <v>90</v>
      </c>
      <c r="G18" s="35">
        <v>52</v>
      </c>
      <c r="H18" s="35">
        <v>86</v>
      </c>
      <c r="I18" s="35">
        <v>53</v>
      </c>
      <c r="J18" s="35">
        <v>84</v>
      </c>
      <c r="K18" s="35">
        <v>45</v>
      </c>
      <c r="L18" s="35">
        <v>80</v>
      </c>
      <c r="M18" s="35">
        <v>54</v>
      </c>
      <c r="N18" s="35">
        <f t="shared" si="0"/>
        <v>142</v>
      </c>
      <c r="O18" s="35">
        <f t="shared" si="1"/>
        <v>139</v>
      </c>
      <c r="P18" s="35">
        <f t="shared" si="2"/>
        <v>129</v>
      </c>
      <c r="Q18" s="35">
        <f t="shared" si="3"/>
        <v>134</v>
      </c>
      <c r="R18" s="35">
        <f t="shared" si="4"/>
        <v>340</v>
      </c>
      <c r="S18" s="35">
        <f t="shared" si="5"/>
        <v>204</v>
      </c>
      <c r="T18" s="36">
        <v>3</v>
      </c>
      <c r="U18" s="37">
        <f t="shared" si="6"/>
        <v>544</v>
      </c>
    </row>
    <row r="19" spans="1:21" ht="15.75">
      <c r="A19" s="139"/>
      <c r="B19" s="47">
        <v>11</v>
      </c>
      <c r="C19" s="31" t="s">
        <v>35</v>
      </c>
      <c r="D19" s="33">
        <v>4727</v>
      </c>
      <c r="E19" s="33" t="s">
        <v>24</v>
      </c>
      <c r="F19" s="35">
        <v>89</v>
      </c>
      <c r="G19" s="35">
        <v>44</v>
      </c>
      <c r="H19" s="35">
        <v>88</v>
      </c>
      <c r="I19" s="35">
        <v>52</v>
      </c>
      <c r="J19" s="35">
        <v>81</v>
      </c>
      <c r="K19" s="35">
        <v>41</v>
      </c>
      <c r="L19" s="35">
        <v>94</v>
      </c>
      <c r="M19" s="35">
        <v>52</v>
      </c>
      <c r="N19" s="35">
        <f t="shared" si="0"/>
        <v>133</v>
      </c>
      <c r="O19" s="35">
        <f t="shared" si="1"/>
        <v>140</v>
      </c>
      <c r="P19" s="35">
        <f t="shared" si="2"/>
        <v>122</v>
      </c>
      <c r="Q19" s="35">
        <f t="shared" si="3"/>
        <v>146</v>
      </c>
      <c r="R19" s="35">
        <f t="shared" si="4"/>
        <v>352</v>
      </c>
      <c r="S19" s="35">
        <f t="shared" si="5"/>
        <v>189</v>
      </c>
      <c r="T19" s="36">
        <v>5</v>
      </c>
      <c r="U19" s="37">
        <f t="shared" si="6"/>
        <v>541</v>
      </c>
    </row>
    <row r="20" spans="1:21" ht="15.75">
      <c r="A20" s="139"/>
      <c r="B20" s="47">
        <v>12</v>
      </c>
      <c r="C20" s="31" t="s">
        <v>51</v>
      </c>
      <c r="D20" s="33">
        <v>16339</v>
      </c>
      <c r="E20" s="34" t="s">
        <v>21</v>
      </c>
      <c r="F20" s="35">
        <v>94</v>
      </c>
      <c r="G20" s="35">
        <v>45</v>
      </c>
      <c r="H20" s="35">
        <v>86</v>
      </c>
      <c r="I20" s="35">
        <v>51</v>
      </c>
      <c r="J20" s="35">
        <v>96</v>
      </c>
      <c r="K20" s="35">
        <v>44</v>
      </c>
      <c r="L20" s="35">
        <v>87</v>
      </c>
      <c r="M20" s="35">
        <v>36</v>
      </c>
      <c r="N20" s="35">
        <f t="shared" si="0"/>
        <v>139</v>
      </c>
      <c r="O20" s="35">
        <f t="shared" si="1"/>
        <v>137</v>
      </c>
      <c r="P20" s="35">
        <f t="shared" si="2"/>
        <v>140</v>
      </c>
      <c r="Q20" s="35">
        <f t="shared" si="3"/>
        <v>123</v>
      </c>
      <c r="R20" s="35">
        <f t="shared" si="4"/>
        <v>363</v>
      </c>
      <c r="S20" s="35">
        <f t="shared" si="5"/>
        <v>176</v>
      </c>
      <c r="T20" s="36">
        <v>2</v>
      </c>
      <c r="U20" s="37">
        <f t="shared" si="6"/>
        <v>539</v>
      </c>
    </row>
    <row r="21" spans="1:21" ht="15.75">
      <c r="A21" s="139"/>
      <c r="B21" s="47">
        <v>13</v>
      </c>
      <c r="C21" s="31" t="s">
        <v>36</v>
      </c>
      <c r="D21" s="33">
        <v>116</v>
      </c>
      <c r="E21" s="33" t="s">
        <v>24</v>
      </c>
      <c r="F21" s="38">
        <v>83</v>
      </c>
      <c r="G21" s="38">
        <v>54</v>
      </c>
      <c r="H21" s="38">
        <v>82</v>
      </c>
      <c r="I21" s="38">
        <v>31</v>
      </c>
      <c r="J21" s="38">
        <v>89</v>
      </c>
      <c r="K21" s="38">
        <v>45</v>
      </c>
      <c r="L21" s="38">
        <v>97</v>
      </c>
      <c r="M21" s="38">
        <v>52</v>
      </c>
      <c r="N21" s="35">
        <f t="shared" si="0"/>
        <v>137</v>
      </c>
      <c r="O21" s="35">
        <f t="shared" si="1"/>
        <v>113</v>
      </c>
      <c r="P21" s="35">
        <f t="shared" si="2"/>
        <v>134</v>
      </c>
      <c r="Q21" s="35">
        <f t="shared" si="3"/>
        <v>149</v>
      </c>
      <c r="R21" s="35">
        <f t="shared" si="4"/>
        <v>351</v>
      </c>
      <c r="S21" s="35">
        <f t="shared" si="5"/>
        <v>182</v>
      </c>
      <c r="T21" s="39">
        <v>0</v>
      </c>
      <c r="U21" s="37">
        <f t="shared" si="6"/>
        <v>533</v>
      </c>
    </row>
    <row r="22" spans="1:21" ht="15.75">
      <c r="A22" s="139"/>
      <c r="B22" s="47">
        <v>14</v>
      </c>
      <c r="C22" s="31" t="s">
        <v>40</v>
      </c>
      <c r="D22" s="33">
        <v>5589</v>
      </c>
      <c r="E22" s="40" t="s">
        <v>24</v>
      </c>
      <c r="F22" s="35">
        <v>86</v>
      </c>
      <c r="G22" s="35">
        <v>44</v>
      </c>
      <c r="H22" s="35">
        <v>82</v>
      </c>
      <c r="I22" s="35">
        <v>44</v>
      </c>
      <c r="J22" s="35">
        <v>98</v>
      </c>
      <c r="K22" s="35">
        <v>45</v>
      </c>
      <c r="L22" s="35">
        <v>89</v>
      </c>
      <c r="M22" s="35">
        <v>42</v>
      </c>
      <c r="N22" s="35">
        <f t="shared" si="0"/>
        <v>130</v>
      </c>
      <c r="O22" s="35">
        <f t="shared" si="1"/>
        <v>126</v>
      </c>
      <c r="P22" s="35">
        <f t="shared" si="2"/>
        <v>143</v>
      </c>
      <c r="Q22" s="35">
        <f t="shared" si="3"/>
        <v>131</v>
      </c>
      <c r="R22" s="35">
        <f t="shared" si="4"/>
        <v>355</v>
      </c>
      <c r="S22" s="35">
        <f t="shared" si="5"/>
        <v>175</v>
      </c>
      <c r="T22" s="36">
        <v>2</v>
      </c>
      <c r="U22" s="37">
        <f t="shared" si="6"/>
        <v>530</v>
      </c>
    </row>
    <row r="23" spans="1:21" ht="15.75">
      <c r="A23" s="139"/>
      <c r="B23" s="47">
        <v>15</v>
      </c>
      <c r="C23" s="31" t="s">
        <v>45</v>
      </c>
      <c r="D23" s="33">
        <v>16043</v>
      </c>
      <c r="E23" s="33" t="s">
        <v>46</v>
      </c>
      <c r="F23" s="38">
        <v>83</v>
      </c>
      <c r="G23" s="38">
        <v>31</v>
      </c>
      <c r="H23" s="38">
        <v>90</v>
      </c>
      <c r="I23" s="38">
        <v>53</v>
      </c>
      <c r="J23" s="38">
        <v>96</v>
      </c>
      <c r="K23" s="38">
        <v>43</v>
      </c>
      <c r="L23" s="38">
        <v>82</v>
      </c>
      <c r="M23" s="38">
        <v>44</v>
      </c>
      <c r="N23" s="35">
        <f t="shared" si="0"/>
        <v>114</v>
      </c>
      <c r="O23" s="35">
        <f t="shared" si="1"/>
        <v>143</v>
      </c>
      <c r="P23" s="35">
        <f t="shared" si="2"/>
        <v>139</v>
      </c>
      <c r="Q23" s="35">
        <f t="shared" si="3"/>
        <v>126</v>
      </c>
      <c r="R23" s="35">
        <f t="shared" si="4"/>
        <v>351</v>
      </c>
      <c r="S23" s="35">
        <f t="shared" si="5"/>
        <v>171</v>
      </c>
      <c r="T23" s="39">
        <v>6</v>
      </c>
      <c r="U23" s="37">
        <f t="shared" si="6"/>
        <v>522</v>
      </c>
    </row>
    <row r="24" spans="1:21" ht="15.75">
      <c r="A24" s="139"/>
      <c r="B24" s="47">
        <v>16</v>
      </c>
      <c r="C24" s="31" t="s">
        <v>50</v>
      </c>
      <c r="D24" s="33">
        <v>9650</v>
      </c>
      <c r="E24" s="34" t="s">
        <v>21</v>
      </c>
      <c r="F24" s="38">
        <v>94</v>
      </c>
      <c r="G24" s="38">
        <v>36</v>
      </c>
      <c r="H24" s="38">
        <v>91</v>
      </c>
      <c r="I24" s="38">
        <v>44</v>
      </c>
      <c r="J24" s="38">
        <v>96</v>
      </c>
      <c r="K24" s="38">
        <v>36</v>
      </c>
      <c r="L24" s="38">
        <v>93</v>
      </c>
      <c r="M24" s="38">
        <v>32</v>
      </c>
      <c r="N24" s="35">
        <f t="shared" si="0"/>
        <v>130</v>
      </c>
      <c r="O24" s="35">
        <f t="shared" si="1"/>
        <v>135</v>
      </c>
      <c r="P24" s="35">
        <f t="shared" si="2"/>
        <v>132</v>
      </c>
      <c r="Q24" s="35">
        <f t="shared" si="3"/>
        <v>125</v>
      </c>
      <c r="R24" s="35">
        <f t="shared" si="4"/>
        <v>374</v>
      </c>
      <c r="S24" s="35">
        <f t="shared" si="5"/>
        <v>148</v>
      </c>
      <c r="T24" s="39">
        <v>5</v>
      </c>
      <c r="U24" s="37">
        <f t="shared" si="6"/>
        <v>522</v>
      </c>
    </row>
    <row r="25" spans="1:21" ht="15.75">
      <c r="A25" s="139"/>
      <c r="B25" s="47">
        <v>17</v>
      </c>
      <c r="C25" s="31" t="s">
        <v>47</v>
      </c>
      <c r="D25" s="33">
        <v>16828</v>
      </c>
      <c r="E25" s="33" t="s">
        <v>46</v>
      </c>
      <c r="F25" s="35">
        <v>96</v>
      </c>
      <c r="G25" s="35">
        <v>43</v>
      </c>
      <c r="H25" s="35">
        <v>91</v>
      </c>
      <c r="I25" s="35">
        <v>35</v>
      </c>
      <c r="J25" s="35">
        <v>91</v>
      </c>
      <c r="K25" s="35">
        <v>51</v>
      </c>
      <c r="L25" s="35">
        <v>75</v>
      </c>
      <c r="M25" s="35">
        <v>34</v>
      </c>
      <c r="N25" s="35">
        <f t="shared" si="0"/>
        <v>139</v>
      </c>
      <c r="O25" s="35">
        <f t="shared" si="1"/>
        <v>126</v>
      </c>
      <c r="P25" s="35">
        <f t="shared" si="2"/>
        <v>142</v>
      </c>
      <c r="Q25" s="35">
        <f t="shared" si="3"/>
        <v>109</v>
      </c>
      <c r="R25" s="35">
        <f t="shared" si="4"/>
        <v>353</v>
      </c>
      <c r="S25" s="35">
        <f t="shared" si="5"/>
        <v>163</v>
      </c>
      <c r="T25" s="36">
        <v>3</v>
      </c>
      <c r="U25" s="37">
        <f t="shared" si="6"/>
        <v>516</v>
      </c>
    </row>
    <row r="26" spans="1:21" ht="15.75">
      <c r="A26" s="139"/>
      <c r="B26" s="47">
        <v>18</v>
      </c>
      <c r="C26" s="31" t="s">
        <v>30</v>
      </c>
      <c r="D26" s="33">
        <v>6155</v>
      </c>
      <c r="E26" s="34" t="s">
        <v>21</v>
      </c>
      <c r="F26" s="35">
        <v>88</v>
      </c>
      <c r="G26" s="35">
        <v>34</v>
      </c>
      <c r="H26" s="35">
        <v>100</v>
      </c>
      <c r="I26" s="35">
        <v>36</v>
      </c>
      <c r="J26" s="35">
        <v>94</v>
      </c>
      <c r="K26" s="35">
        <v>41</v>
      </c>
      <c r="L26" s="35">
        <v>75</v>
      </c>
      <c r="M26" s="35">
        <v>32</v>
      </c>
      <c r="N26" s="35">
        <f t="shared" si="0"/>
        <v>122</v>
      </c>
      <c r="O26" s="35">
        <f t="shared" si="1"/>
        <v>136</v>
      </c>
      <c r="P26" s="35">
        <f t="shared" si="2"/>
        <v>135</v>
      </c>
      <c r="Q26" s="35">
        <f t="shared" si="3"/>
        <v>107</v>
      </c>
      <c r="R26" s="35">
        <f t="shared" si="4"/>
        <v>357</v>
      </c>
      <c r="S26" s="35">
        <f t="shared" si="5"/>
        <v>143</v>
      </c>
      <c r="T26" s="36">
        <v>10</v>
      </c>
      <c r="U26" s="37">
        <f t="shared" si="6"/>
        <v>500</v>
      </c>
    </row>
    <row r="27" spans="1:21" ht="15.75">
      <c r="A27" s="139"/>
      <c r="B27" s="47">
        <v>19</v>
      </c>
      <c r="C27" s="31" t="s">
        <v>38</v>
      </c>
      <c r="D27" s="33">
        <v>11630</v>
      </c>
      <c r="E27" s="33" t="s">
        <v>24</v>
      </c>
      <c r="F27" s="35">
        <v>87</v>
      </c>
      <c r="G27" s="35">
        <v>33</v>
      </c>
      <c r="H27" s="35">
        <v>93</v>
      </c>
      <c r="I27" s="35">
        <v>42</v>
      </c>
      <c r="J27" s="35">
        <v>91</v>
      </c>
      <c r="K27" s="35">
        <v>36</v>
      </c>
      <c r="L27" s="35">
        <v>74</v>
      </c>
      <c r="M27" s="35">
        <v>32</v>
      </c>
      <c r="N27" s="35">
        <f t="shared" si="0"/>
        <v>120</v>
      </c>
      <c r="O27" s="35">
        <f t="shared" si="1"/>
        <v>135</v>
      </c>
      <c r="P27" s="35">
        <f t="shared" si="2"/>
        <v>127</v>
      </c>
      <c r="Q27" s="35">
        <f t="shared" si="3"/>
        <v>106</v>
      </c>
      <c r="R27" s="35">
        <f t="shared" si="4"/>
        <v>345</v>
      </c>
      <c r="S27" s="35">
        <f t="shared" si="5"/>
        <v>143</v>
      </c>
      <c r="T27" s="36">
        <v>5</v>
      </c>
      <c r="U27" s="37">
        <f t="shared" si="6"/>
        <v>488</v>
      </c>
    </row>
    <row r="28" spans="1:21" ht="16.5" thickBot="1">
      <c r="A28" s="140"/>
      <c r="B28" s="48">
        <v>20</v>
      </c>
      <c r="C28" s="41" t="s">
        <v>37</v>
      </c>
      <c r="D28" s="42">
        <v>20860</v>
      </c>
      <c r="E28" s="42" t="s">
        <v>24</v>
      </c>
      <c r="F28" s="43">
        <v>81</v>
      </c>
      <c r="G28" s="43">
        <v>35</v>
      </c>
      <c r="H28" s="43">
        <v>91</v>
      </c>
      <c r="I28" s="43">
        <v>25</v>
      </c>
      <c r="J28" s="43">
        <v>94</v>
      </c>
      <c r="K28" s="43">
        <v>36</v>
      </c>
      <c r="L28" s="43">
        <v>81</v>
      </c>
      <c r="M28" s="43">
        <v>43</v>
      </c>
      <c r="N28" s="44">
        <f t="shared" si="0"/>
        <v>116</v>
      </c>
      <c r="O28" s="44">
        <f t="shared" si="1"/>
        <v>116</v>
      </c>
      <c r="P28" s="44">
        <f t="shared" si="2"/>
        <v>130</v>
      </c>
      <c r="Q28" s="44">
        <f t="shared" si="3"/>
        <v>124</v>
      </c>
      <c r="R28" s="44">
        <f t="shared" si="4"/>
        <v>347</v>
      </c>
      <c r="S28" s="44">
        <f t="shared" si="5"/>
        <v>139</v>
      </c>
      <c r="T28" s="45">
        <v>7</v>
      </c>
      <c r="U28" s="46">
        <f t="shared" si="6"/>
        <v>486</v>
      </c>
    </row>
    <row r="29" ht="13.5" thickTop="1"/>
    <row r="30" spans="3:5" ht="12.75">
      <c r="C30" s="7" t="s">
        <v>31</v>
      </c>
      <c r="D30" s="7" t="s">
        <v>55</v>
      </c>
      <c r="E30" s="7" t="s">
        <v>56</v>
      </c>
    </row>
    <row r="31" spans="4:5" ht="12.75">
      <c r="D31" s="7" t="s">
        <v>30</v>
      </c>
      <c r="E31" s="7" t="s">
        <v>57</v>
      </c>
    </row>
    <row r="35" spans="3:20" ht="12.75">
      <c r="C35" s="8"/>
      <c r="D35" s="8"/>
      <c r="J35" s="7"/>
      <c r="Q35" s="8"/>
      <c r="R35" s="8"/>
      <c r="S35" s="138"/>
      <c r="T35" s="138"/>
    </row>
    <row r="44" spans="10:20" ht="12.75">
      <c r="J44" s="7"/>
      <c r="S44" s="138"/>
      <c r="T44" s="138"/>
    </row>
  </sheetData>
  <sheetProtection/>
  <mergeCells count="19">
    <mergeCell ref="A2:U3"/>
    <mergeCell ref="H7:I8"/>
    <mergeCell ref="J7:K8"/>
    <mergeCell ref="L7:M8"/>
    <mergeCell ref="U7:U8"/>
    <mergeCell ref="N7:Q7"/>
    <mergeCell ref="R7:R8"/>
    <mergeCell ref="S7:S8"/>
    <mergeCell ref="D7:D8"/>
    <mergeCell ref="A9:A28"/>
    <mergeCell ref="S44:T44"/>
    <mergeCell ref="S35:T35"/>
    <mergeCell ref="A1:U1"/>
    <mergeCell ref="A7:B8"/>
    <mergeCell ref="C7:C8"/>
    <mergeCell ref="E7:E8"/>
    <mergeCell ref="A5:U5"/>
    <mergeCell ref="T7:T8"/>
    <mergeCell ref="F7:G8"/>
  </mergeCells>
  <printOptions/>
  <pageMargins left="0.5118110236220472" right="0.5905511811023623" top="0" bottom="0" header="0.4330708661417323" footer="0.5118110236220472"/>
  <pageSetup horizontalDpi="360" verticalDpi="36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pageSetUpPr fitToPage="1"/>
  </sheetPr>
  <dimension ref="A1:I16"/>
  <sheetViews>
    <sheetView zoomScale="75" zoomScaleNormal="75" workbookViewId="0" topLeftCell="A1">
      <selection activeCell="A2" sqref="A2"/>
    </sheetView>
  </sheetViews>
  <sheetFormatPr defaultColWidth="8" defaultRowHeight="15"/>
  <cols>
    <col min="1" max="1" width="4" style="5" bestFit="1" customWidth="1"/>
    <col min="2" max="2" width="3.69921875" style="6" customWidth="1"/>
    <col min="3" max="3" width="25.59765625" style="5" customWidth="1"/>
    <col min="4" max="4" width="13.59765625" style="5" customWidth="1"/>
    <col min="5" max="5" width="16.5" style="5" customWidth="1"/>
    <col min="6" max="7" width="6.09765625" style="5" customWidth="1"/>
    <col min="8" max="8" width="6.19921875" style="5" customWidth="1"/>
    <col min="9" max="9" width="12" style="5" customWidth="1"/>
    <col min="10" max="16384" width="8" style="5" customWidth="1"/>
  </cols>
  <sheetData>
    <row r="1" spans="1:9" ht="30" thickTop="1">
      <c r="A1" s="135" t="s">
        <v>148</v>
      </c>
      <c r="B1" s="136"/>
      <c r="C1" s="136"/>
      <c r="D1" s="136"/>
      <c r="E1" s="136"/>
      <c r="F1" s="136"/>
      <c r="G1" s="136"/>
      <c r="H1" s="136"/>
      <c r="I1" s="137"/>
    </row>
    <row r="2" spans="1:9" ht="15">
      <c r="A2" s="61"/>
      <c r="B2" s="62"/>
      <c r="C2" s="63" t="s">
        <v>134</v>
      </c>
      <c r="D2" s="63" t="s">
        <v>24</v>
      </c>
      <c r="E2" s="61"/>
      <c r="F2" s="61"/>
      <c r="G2" s="61"/>
      <c r="H2" s="61"/>
      <c r="I2" s="61"/>
    </row>
    <row r="3" spans="1:9" ht="15">
      <c r="A3" s="61"/>
      <c r="B3" s="62"/>
      <c r="C3" s="63" t="s">
        <v>135</v>
      </c>
      <c r="D3" s="63" t="s">
        <v>24</v>
      </c>
      <c r="E3" s="61"/>
      <c r="F3" s="61"/>
      <c r="G3" s="61"/>
      <c r="H3" s="61"/>
      <c r="I3" s="61"/>
    </row>
    <row r="4" spans="1:9" ht="15">
      <c r="A4" s="61"/>
      <c r="B4" s="62"/>
      <c r="C4" s="63"/>
      <c r="D4" s="63"/>
      <c r="E4" s="61"/>
      <c r="F4" s="61"/>
      <c r="G4" s="61"/>
      <c r="H4" s="61"/>
      <c r="I4" s="61"/>
    </row>
    <row r="5" spans="3:4" ht="15">
      <c r="C5" s="64"/>
      <c r="D5" s="64"/>
    </row>
    <row r="7" spans="3:8" ht="12.75">
      <c r="C7" s="8"/>
      <c r="D7" s="8"/>
      <c r="F7" s="8"/>
      <c r="G7" s="138"/>
      <c r="H7" s="138"/>
    </row>
    <row r="16" spans="7:8" ht="12.75">
      <c r="G16" s="9"/>
      <c r="H16" s="10"/>
    </row>
  </sheetData>
  <sheetProtection/>
  <mergeCells count="2">
    <mergeCell ref="A1:I1"/>
    <mergeCell ref="G7:H7"/>
  </mergeCells>
  <printOptions/>
  <pageMargins left="0.5118110236220472" right="0.5905511811023623" top="0.98" bottom="0" header="0.79" footer="0.5118110236220472"/>
  <pageSetup fitToHeight="1" fitToWidth="1" horizontalDpi="360" verticalDpi="36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SKK</dc:creator>
  <cp:keywords/>
  <dc:description/>
  <cp:lastModifiedBy>jmeno</cp:lastModifiedBy>
  <cp:lastPrinted>2010-01-30T13:25:18Z</cp:lastPrinted>
  <dcterms:created xsi:type="dcterms:W3CDTF">2005-04-21T14:14:31Z</dcterms:created>
  <dcterms:modified xsi:type="dcterms:W3CDTF">2010-02-09T09:29:58Z</dcterms:modified>
  <cp:category/>
  <cp:version/>
  <cp:contentType/>
  <cp:contentStatus/>
</cp:coreProperties>
</file>